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H. ABIERTOS" sheetId="1" r:id="rId1"/>
    <sheet name="H. CERRADOS" sheetId="2" r:id="rId2"/>
    <sheet name="calculos" sheetId="3" state="hidden" r:id="rId3"/>
  </sheets>
  <definedNames>
    <definedName name="_Toc329867559" localSheetId="0">'H. ABIERTOS'!#REF!</definedName>
    <definedName name="_Toc329867559" localSheetId="1">'H. CERRADOS'!#REF!</definedName>
    <definedName name="_xlnm.Print_Area" localSheetId="0">'H. ABIERTOS'!$A$1:$V$40</definedName>
    <definedName name="_xlnm.Print_Area" localSheetId="1">'H. CERRADOS'!$A$1:$V$28</definedName>
    <definedName name="_xlnm.Print_Titles" localSheetId="0">'H. ABIERTOS'!$1:$10</definedName>
    <definedName name="_xlnm.Print_Titles" localSheetId="1">'H. CERRADOS'!$1:$10</definedName>
  </definedNames>
  <calcPr fullCalcOnLoad="1"/>
</workbook>
</file>

<file path=xl/sharedStrings.xml><?xml version="1.0" encoding="utf-8"?>
<sst xmlns="http://schemas.openxmlformats.org/spreadsheetml/2006/main" count="692" uniqueCount="391">
  <si>
    <t>Falta de conocimiento por parte de los responsables de procesos en la implementación de acciones correctivas para subsanar los hallazgos.</t>
  </si>
  <si>
    <t>Elaborar un tablero de control para asegurar el cumplimiento del cronograma de implementación y seguimiento de las acciones formuladas en el plan de mejoramiento del proceso.</t>
  </si>
  <si>
    <t>Avance en la elaboración del tablero de control</t>
  </si>
  <si>
    <t>Se evidencia alto nivel de riesgo de afectación de los diferentes productos de la Entidad, al no garantizarse la continuidad en el funcionamiento de las herramientas de sistemas (página Web e Intranet, correo electrónico, SIGESPRO, SIVICOF, entre otros), lo que ocasiona una posible baja en la productividad y eficiencia en la organización al no suministrar de manera permanente y oportuna, acceso a la información que se requiere para el desarrollo del trabajo, y por ende la generación de posibles no conformidades con los requisitos del Sistema Integrado de Gestión -SIG.</t>
  </si>
  <si>
    <t>El alto nivel de obsolescencia que presenta la plataforma tecnológica de la Entidad en sus componentes de hardware, software, redes y comunicaciones, origina constantemente interrupciones de los servicios, por daños y fallas en los equipos; esta situación será superada en la medida que se implemente la nueva infraestructura tecnológica adquirida y que se encuentra en proceso de recepción, instalación, configuración y estabilización.</t>
  </si>
  <si>
    <t>ADRIANA GUERRA MARTÍNEZ</t>
  </si>
  <si>
    <t>Definir una metodología de trabajo con las áreas usuarias de los sistemas de información para garantizar la trazabilidad de los requerimientos y mejoras de los mismos y medición de las actividades de apoyo técnico que desarrolla la Dirección de TIC´s</t>
  </si>
  <si>
    <t>INFORME DE GESTIÓN DICIEMBRE 2013</t>
  </si>
  <si>
    <t>Hacer entrega FORMAL de los aplicativos actuales a las áreas responsables para poder generar apropiación y sostenibilidad de mejoramiento de los mismos a futuro.</t>
  </si>
  <si>
    <t>Pérdida de información</t>
  </si>
  <si>
    <t>Acceso no autorizado a bases de datos</t>
  </si>
  <si>
    <t>Desarticulación de la Infraestructura tecnológica</t>
  </si>
  <si>
    <t>MAPA DE RIESGOS INSTITUCIONAL - 2014</t>
  </si>
  <si>
    <t>* Limitaciones en la capacidad en el almacenamiento.
* Ausencia en las medidas de protección de la información.</t>
  </si>
  <si>
    <t>* Falta de políticas de administración de TICS.
* Ausencia de esquemas de control de acceso a la infraestructura tecnológica.
* Ausencia de esquemas de control de acceso a los sistemas de información.</t>
  </si>
  <si>
    <t>* Falta de políticas de administración de TICS.
* Compras no controladas ni estandarizadas en tecnología por disersión de contrataciones no autorizadas por la Dirección de Tics.</t>
  </si>
  <si>
    <t>* Implementación de la nueva
infraestructura tecnológica
* Mejoramiento de los Sistemas de
información.
*Adquisición de Soluciones de
Seguridad Tecnológica</t>
  </si>
  <si>
    <t>* Implementación de la nueva infraestructura tecnológica
* Mejoramiento de los Sistemas de información.
*Adquisición de Soluciones de Seguridad Tecnológica</t>
  </si>
  <si>
    <t>* Difusión de las Políticas de Tics
* Desarrollar plan de fortalecimiento de la Cultura en el uso de las TICS</t>
  </si>
  <si>
    <t>AUDITORÍA INTERNA DEL SIG - VIGENCIA 2014</t>
  </si>
  <si>
    <t>No se evidenciaron registros del desarrollo del Procedimiento Gestión de las Tecnologías de la Información y las Comunicaciones el cual fue adoptado en noviembre de 2013.</t>
  </si>
  <si>
    <t>ANÁLISIS DE CAUSA
(8)</t>
  </si>
  <si>
    <t>Adriana Guerra Martínez</t>
  </si>
  <si>
    <t>Humanos y tecnológicos</t>
  </si>
  <si>
    <t>Se carece de una cultura tecnológica que garantice el buen uso de los recursos tecnológicos existentes y la apropiación por todos los funcionarios de la Entidad.</t>
  </si>
  <si>
    <t>Oficializar y comunicar a todos los niveles de la Entidad las políticas de gestión de TIC, para contribuir a la formación de una cultura en el uso pleno y adecuado de los recursos tecnológicos.</t>
  </si>
  <si>
    <t>No. de actividades culminadas (*100)/ No. de actividades proyectadas</t>
  </si>
  <si>
    <r>
      <t xml:space="preserve">N/A
</t>
    </r>
    <r>
      <rPr>
        <sz val="12"/>
        <rFont val="Arial"/>
        <family val="2"/>
      </rPr>
      <t>Teniendo en cuenta que la Accion queda cerrada</t>
    </r>
  </si>
  <si>
    <t>* Ausencia de procesos de depuración entre el área financiera y el área de tecnología frente al registro de bienes intangibles como licencias y software aplicativo</t>
  </si>
  <si>
    <t>Numero de acciones CERRADAS</t>
  </si>
  <si>
    <t>TOTAL ACCIONES</t>
  </si>
  <si>
    <t>Falta de trazabilidad  en la atención de los requirimientos de mantenimiento y mejora de los sistemas de Información.</t>
  </si>
  <si>
    <t xml:space="preserve">* Informalidad entre las áreas usuarias y la Dir. de TICs en la atención de requerimientos de los sistemas de información.
* Ausencia en la adopción de mejores practicas  y/o estándares en el desarrollo e implementacíon de sistemas de información.
</t>
  </si>
  <si>
    <t>Metodología implementada</t>
  </si>
  <si>
    <t>Falta de apropiación de las áreas usuarias con relacion a los sistemas de información que son de uso directo de las mismas.</t>
  </si>
  <si>
    <t>* Informalidad en el desarrollo e implemetación de los sistemas de información instalados.
* Ausencia en la aplicación de estandares en el desarrollo e implementación de sistemas de información</t>
  </si>
  <si>
    <t>3. Acciones de Mejora</t>
  </si>
  <si>
    <t>Falta de conocimiento frente a los nuevos cambios tecnológicos en la Contraloría</t>
  </si>
  <si>
    <t>Documento de entrega comunicado y firmado por r las partes: Areas Usuarias y TIC´s</t>
  </si>
  <si>
    <t>1. Autoevaluación</t>
  </si>
  <si>
    <t>2. Auditoría efectuada por la Oficina de Control Interno.</t>
  </si>
  <si>
    <t>4. Auditoría Externa entes certificadores.</t>
  </si>
  <si>
    <t>5. Peticiones, Quejas y Reclamos</t>
  </si>
  <si>
    <t>6. Auditoría Fiscal.</t>
  </si>
  <si>
    <t>7. Producto No Conforme</t>
  </si>
  <si>
    <t>8. Riesgos.</t>
  </si>
  <si>
    <t>8.1. Antijurídico</t>
  </si>
  <si>
    <t>8.2. Corrupción</t>
  </si>
  <si>
    <t>8.3. Anti trámites</t>
  </si>
  <si>
    <t>8.4. Estratégico</t>
  </si>
  <si>
    <t>8.5. Otros Riesgos</t>
  </si>
  <si>
    <t>9. Resultados de Indicadores</t>
  </si>
  <si>
    <t>10. Resultados de Encuestas</t>
  </si>
  <si>
    <t>11. Revisión por la Dirección</t>
  </si>
  <si>
    <t>12. Otros.</t>
  </si>
  <si>
    <t>3. No Conformidades y/o No Conformidades Potenciales (Auditoría del Sistema Integrado de Gestion</t>
  </si>
  <si>
    <t>Documento de políticas de gestión de TIC, oficializado y comunicado.</t>
  </si>
  <si>
    <t>computadores</t>
  </si>
  <si>
    <t>tottal</t>
  </si>
  <si>
    <t>a Marzo</t>
  </si>
  <si>
    <t>impresoras</t>
  </si>
  <si>
    <t>Infraestrucura</t>
  </si>
  <si>
    <t>almacenamiento</t>
  </si>
  <si>
    <t>Backups</t>
  </si>
  <si>
    <t>total</t>
  </si>
  <si>
    <t>core</t>
  </si>
  <si>
    <t>switches borde</t>
  </si>
  <si>
    <t>correo en la nube</t>
  </si>
  <si>
    <t>usr</t>
  </si>
  <si>
    <t>Applaiance Seguridad</t>
  </si>
  <si>
    <t>promedio total</t>
  </si>
  <si>
    <t>migración BD</t>
  </si>
  <si>
    <t>capacitacion</t>
  </si>
  <si>
    <t>Politicas</t>
  </si>
  <si>
    <t>cultura de TIC´S</t>
  </si>
  <si>
    <t>Perdida de Informacion</t>
  </si>
  <si>
    <t>Acceso a B.D.</t>
  </si>
  <si>
    <t>3, Desarticulacion Infraestructura</t>
  </si>
  <si>
    <t>aplicación encuesta</t>
  </si>
  <si>
    <t>recolección datos</t>
  </si>
  <si>
    <t>tabulación</t>
  </si>
  <si>
    <t xml:space="preserve">elaboración presentación </t>
  </si>
  <si>
    <t>convocatoria</t>
  </si>
  <si>
    <t>difusión</t>
  </si>
  <si>
    <t>NC</t>
  </si>
  <si>
    <t>Ejecutado</t>
  </si>
  <si>
    <t>XPlanEstrag</t>
  </si>
  <si>
    <t>Encuesta  -- NC- AUDITORIIA SGC</t>
  </si>
  <si>
    <t>2.2. 3.1.</t>
  </si>
  <si>
    <t>ORIGEN</t>
  </si>
  <si>
    <t>Numero de acciones ABIERTAS Anter</t>
  </si>
  <si>
    <t>ACCIONES  NUEVAS ABIERTAS</t>
  </si>
  <si>
    <t>TOTAL ACCIONES ABIERTAS</t>
  </si>
  <si>
    <t xml:space="preserve">  RESPONSABLE DEL PROCESO:  </t>
  </si>
  <si>
    <t>ADRIANA GUERRA MARTINEZ - DIRECTORA DE TIC</t>
  </si>
  <si>
    <t>Paginas:  7</t>
  </si>
  <si>
    <t>NCP- Proceso Vig.yCtrol-Fiscal</t>
  </si>
  <si>
    <t>RESPONSABLE DEL PROCESO</t>
  </si>
  <si>
    <t>Directora Tecnologías de la Información y las Comunicaciones</t>
  </si>
  <si>
    <t>NCP</t>
  </si>
  <si>
    <t>Vig-y Ctrol-Fiscal</t>
  </si>
  <si>
    <t>8.5</t>
  </si>
  <si>
    <t>A*</t>
  </si>
  <si>
    <r>
      <t>2.4.5 Hecho Irregular Constitutivo de Presunto Hallazgo Administrativo. ?Reconocimiento de Intangibles? No se evidenció e</t>
    </r>
    <r>
      <rPr>
        <sz val="12"/>
        <color indexed="10"/>
        <rFont val="Arial Unicode MS"/>
        <family val="2"/>
      </rPr>
      <t xml:space="preserve">l reconocimiento ni el registro de bienes inmateriales en producción que son identificables y controlables de cuya </t>
    </r>
    <r>
      <rPr>
        <sz val="12"/>
        <rFont val="Arial Unicode MS"/>
        <family val="2"/>
      </rPr>
      <t>utilización o explotación se obtiene un potencial de servicios, donde también se incluye los intangibles formados; es decir, los que ha obtenido y consolidado a través del tiempo y que se caracterizan por generar ventajas comparativas frente a otras entidades, tales como:?.</t>
    </r>
  </si>
  <si>
    <t>Establecer que en los procesos contractuales de la Dirección de TIC que requieren transferencia de conocimientos, a partir de la fecha la capacitación sea dirigida primordialmente a funcionarios de planta.</t>
  </si>
  <si>
    <t>Solicitar a la Dirección de Tecnologias de la Informacion y las Comunicaciones, el inventario de las licencias y sotfware adquirido por la entidaden forma individualizada y cuantificada, con el fin de realizar la reclasificación respectiva.</t>
  </si>
  <si>
    <t>2- Solicitar a la Dirección de Tecnologías de la Información y de las Comunicaciones, el inventario de los aplicativos desarrollados por la Entidad especificando valor y vida útil , con el fin de proceder a el reconocimineto y registro del mismo</t>
  </si>
  <si>
    <t>Dirección de TIC</t>
  </si>
  <si>
    <t>ADRIANA DEL PILAR GUERRA</t>
  </si>
  <si>
    <t>No requiere recursos adicionales</t>
  </si>
  <si>
    <t>No. de funcionarios de planta capacitados, resultado de ejecución de procesos contractuales de TIC, que requieren transferencia de conocimientos</t>
  </si>
  <si>
    <t>Al menos un funcionario de planta capacitado, resultado de ejecución de procesos contractuales de TIC, que requieren transferencia de conocimientos</t>
  </si>
  <si>
    <t>Dirección de las TIC´s.</t>
  </si>
  <si>
    <t>01/04/2013 - 31/12/2013</t>
  </si>
  <si>
    <t>Registros de intangibles/sobre inventario de intaginbles</t>
  </si>
  <si>
    <t>Subdirección Financiera/ Dirección de Tecnologias de la Informacion y las Comunicaciones</t>
  </si>
  <si>
    <t>DAIRO GIRALDO VELÁQUEZ ADRIANA GUERRA MARTINEZ YAZMIN AVILA PACHECO</t>
  </si>
  <si>
    <t>Humanos y Tecnológicos</t>
  </si>
  <si>
    <t>30/05/2013 - 31/12/2013</t>
  </si>
  <si>
    <t>Politica o procedimineto definido SI: 100% NO: 0%</t>
  </si>
  <si>
    <t>Dirección de Tecnologias de la Informacion y las Comunicaciones Dirección de Planeación Oficina Asesora Juridica</t>
  </si>
  <si>
    <t>ADRIANA GUERRA MARTINEZ EDNA PEIDAD CUBILOS NEIRA DAVID BALLEN HERNANDEZ</t>
  </si>
  <si>
    <t>Reconocimineto y Resgitro de intangibles SI: 100% NO: 0%</t>
  </si>
  <si>
    <t>Subdirección Financiera/contador/Dirección de Tecnologias de la Informacion y las Comunicaciones</t>
  </si>
  <si>
    <t>Preventiva</t>
  </si>
  <si>
    <t>ANEXO 1</t>
  </si>
  <si>
    <t>PLAN DE MEJORAMIENTO (ACCIONES CORRECTIVAS,  PREVENTIVAS Y DE MEJORA)</t>
  </si>
  <si>
    <t xml:space="preserve">  PROCESO:  </t>
  </si>
  <si>
    <t xml:space="preserve">                   </t>
  </si>
  <si>
    <t xml:space="preserve">  FECHA DE CORTE PARA SEGUIMIENTO</t>
  </si>
  <si>
    <t xml:space="preserve"> </t>
  </si>
  <si>
    <t>PROCEDIMIENTO PARA PLANES DE MEJORAMIENTO  - ACCIONES CORRECTIVAS, PREVENTIVAS Y DE MEJORA</t>
  </si>
  <si>
    <t>NO.
(1)</t>
  </si>
  <si>
    <t>ORIGEN
(2)</t>
  </si>
  <si>
    <t>FECHA DEL HALLAZGO
(3)</t>
  </si>
  <si>
    <t>TIPO DE ACCIÓN (Correctiva o preventiva o de mejora)
(4)</t>
  </si>
  <si>
    <t>(INFORME ORIGEN
 (5)</t>
  </si>
  <si>
    <t>CAPITULO
(6)</t>
  </si>
  <si>
    <t>DESCRIPCIÓN DEL HALLAZGO O NO CONFORMIDAD,  RIESGO O NO CONFORMIDAD POTENCIAL U OPORTUNIDAD DE MEJORA 
(7)</t>
  </si>
  <si>
    <t>Mejora</t>
  </si>
  <si>
    <t>FECHA INICIAL</t>
  </si>
  <si>
    <t>FECHA FINAL</t>
  </si>
  <si>
    <t>A</t>
  </si>
  <si>
    <t>Código documento:09002</t>
  </si>
  <si>
    <t>Código formato: 09002001</t>
  </si>
  <si>
    <t>Versión: 12.0</t>
  </si>
  <si>
    <t>Informe final de auditoria, modalidad especial "Recursos informáticos adquiridos en la vigencia 2011 y funcionalidad de los sitemas de información ZAFIRO y RELCO.</t>
  </si>
  <si>
    <t>2.1 Evaluación de los contratos</t>
  </si>
  <si>
    <r>
      <t>2.1.5.1 Hecho constitutivo de hallazgo administrativo, por deficiencias durante la ejecución del</t>
    </r>
    <r>
      <rPr>
        <sz val="12"/>
        <color indexed="10"/>
        <rFont val="Arial Unicode MS"/>
        <family val="2"/>
      </rPr>
      <t xml:space="preserve"> Contrato 03 de 2011, en proceso de transferencia tecnológica (capacitación) a</t>
    </r>
    <r>
      <rPr>
        <sz val="12"/>
        <rFont val="Arial Unicode MS"/>
        <family val="2"/>
      </rPr>
      <t>l ser recibida por personal con vinculación temporal que actualmente esta desvinculado y en consecuencia se perdio parte del conocimiento apropiado.</t>
    </r>
  </si>
  <si>
    <t>INFORME FINAL AUDITORIA REGULAR VIGENCIA 2011.</t>
  </si>
  <si>
    <t>2.4.4</t>
  </si>
  <si>
    <r>
      <t xml:space="preserve">2.4.4. Hecho Irregular constitutivo de Presunto Hallazgo Administrativo ?Intangibles? Se observó que no se tiene un </t>
    </r>
    <r>
      <rPr>
        <sz val="12"/>
        <color indexed="10"/>
        <rFont val="Arial Unicode MS"/>
        <family val="2"/>
      </rPr>
      <t>adecuado reconocimiento, clasificación registro y revelación de sus licencias y software;</t>
    </r>
    <r>
      <rPr>
        <sz val="12"/>
        <rFont val="Arial Unicode MS"/>
        <family val="2"/>
      </rPr>
      <t xml:space="preserve"> si bien es cierto, no afecta el saldo total de los Intangibles (1970), si incide en los montos individuales de las subcuentas licencias y software?</t>
    </r>
  </si>
  <si>
    <t>2.4.5</t>
  </si>
  <si>
    <r>
      <t>2.4.5 Hecho Irregular Constitutivo de Presunto Hallazgo Administrativo. ?Reconocimiento de Intangibles? No se evidenció el rec</t>
    </r>
    <r>
      <rPr>
        <sz val="12"/>
        <color indexed="10"/>
        <rFont val="Arial Unicode MS"/>
        <family val="2"/>
      </rPr>
      <t>onocimiento ni el registro de bienes inmateriales en producción que son identificables y controlables de cuya utilización o explotación se obtiene un potencial de servicios, donde también se incluye los intangibles formados; es</t>
    </r>
    <r>
      <rPr>
        <sz val="12"/>
        <rFont val="Arial Unicode MS"/>
        <family val="2"/>
      </rPr>
      <t xml:space="preserve"> decir, los que ha obtenido y consolidado a través del tiempo y que se caracterizan por generar ventajas comparativas frente a otras entidades, tales como:?.</t>
    </r>
  </si>
  <si>
    <t>ACCIONES
(9)</t>
  </si>
  <si>
    <t>INDICADOR
(10)</t>
  </si>
  <si>
    <t>METAS CUANTIFICABLES (Para hallazgos y NC)
(11)</t>
  </si>
  <si>
    <t>ÁREAS Y RESPONSABLES DEL CUMPLIMIENTO
(12)</t>
  </si>
  <si>
    <t>RESPONSABLE  DE LA EJECUCIÓN
(13)</t>
  </si>
  <si>
    <t>RECURSOS
(14)</t>
  </si>
  <si>
    <t>CRONOGRAMA DE EJECUCIÓN
(15)</t>
  </si>
  <si>
    <t>RESULTADO INDICADOR
(16)</t>
  </si>
  <si>
    <t>GRADO DE AVANCE FÍSICO EJECUCIÓN DE LAS METAS (SEGUIMIENTO DEL PROCESO)
(17)</t>
  </si>
  <si>
    <t>SEGUIMIENTO DEL PROCESO
(18)</t>
  </si>
  <si>
    <t>VERIFICACIÓN DE ACCIONES (OCI)
(19)</t>
  </si>
  <si>
    <t>ESTADO DEL HALLAZGO
A – C -M
(20)</t>
  </si>
  <si>
    <t>EQUIPO AUDITOR
(21)</t>
  </si>
  <si>
    <t>Correctiva</t>
  </si>
  <si>
    <t>No. de actividades ejecutadas (*100)/ No. de actividades proyectadas</t>
  </si>
  <si>
    <t>En razón al proceso de fortalecimiento de la plataforma tecnológica, todas las actividades de la Dirección de TIC se han encaminado a la supervisión de los contratos celebrados, la participación en el recibo, configuración e instalación de los elementos y servicios adquiridos y al proceso de estabilización de la plataforma. Adicionalmente, la mayoría de los procedimientos fueron elaborados teniendo en cuenta que la Entidad contara con una infraestructura moderna y eficiente, lo cual a la fecha se encuentra en ejecución, por tal razón no se han adelantado actividades que de origen a la aplicabilidad de la gran mayoría de los procedimientos vigentes.</t>
  </si>
  <si>
    <t>Dar aplicabilidad a los procedimientos establecidos en el proceso de gestión de TIC, en la medida de la implementación de la nueva infraestructura  técnológica.</t>
  </si>
  <si>
    <t>No. Procedimientos aplicados (*100) / No. Total de procedimientos a aplicar.</t>
  </si>
  <si>
    <t>Se aplican encuestas pero no se efectúa informe de análisis de datos de las mismas que posibiliten su utilización efectiva en términos de toma de decisiones o acciones.</t>
  </si>
  <si>
    <t>Los resultados consolidados de las encuestas se utilizaron para plantear acciones y desiciones por parte de la Dirección de TIC, pero no se materializó ni socializó a toda la Entidad un informe consolidado de los resultados obtenidos.</t>
  </si>
  <si>
    <t>Elaborar y socializar un informe con los resultados y análisis de la encuesta adelantada, para que sirva de insumo en la toma de decisiones.</t>
  </si>
  <si>
    <t>Porcentaje de avance de la elaboración y socialización del Informe.</t>
  </si>
  <si>
    <t>GESTIÓN DE LAS TECNOLOGÍAS DE LA INFORMACIÓN Y LAS COMUNICACIONES</t>
  </si>
  <si>
    <t>Informe Final de Auditoría vigencia 2012- PAAF 2013 - 30 de octubre de 2013.</t>
  </si>
  <si>
    <t>Revisión - Aprobación</t>
  </si>
  <si>
    <t>Publicación</t>
  </si>
  <si>
    <t>Difusión</t>
  </si>
  <si>
    <t>METODOLOGIA ATENCION DE RQ DE SISTEMAS DE INFORMACION</t>
  </si>
  <si>
    <t>Definición - metodologia y Formatos</t>
  </si>
  <si>
    <t>PROCESO ENTREGA APLICATIVOS</t>
  </si>
  <si>
    <t>Actividades de entrega</t>
  </si>
  <si>
    <t>DIVULGACION  POLITICA TIC</t>
  </si>
  <si>
    <t xml:space="preserve">Organización material </t>
  </si>
  <si>
    <t xml:space="preserve">Selección de los grupos </t>
  </si>
  <si>
    <t>preparacion de agenda y sitio de conferencias</t>
  </si>
  <si>
    <t>Elaboración de Material NOTICONTROL</t>
  </si>
  <si>
    <t>Desarrollo de las publicaciones</t>
  </si>
  <si>
    <t>ejecucion Plan de Socialización</t>
  </si>
  <si>
    <t>servidores (Balde-Rack)</t>
  </si>
  <si>
    <t>TIC
Henry</t>
  </si>
  <si>
    <t>TIC
Nidia</t>
  </si>
  <si>
    <t>TIC
Alberto</t>
  </si>
  <si>
    <t>TIC
Alberto
Henry</t>
  </si>
  <si>
    <t>TIC
Henry
Armando</t>
  </si>
  <si>
    <r>
      <t xml:space="preserve">2.2.3.1. Hecho irregular con presunto Hallazgo Administrativo, Planes de Mejoramiento En este ámbito la Contraloría de Bogotá suscribe Planes de mejoramiento y cuenta con un plan anual de evaluaciones independientes. Sin embargo, se detecta que </t>
    </r>
    <r>
      <rPr>
        <sz val="12"/>
        <color indexed="9"/>
        <rFont val="Arial"/>
        <family val="2"/>
      </rPr>
      <t xml:space="preserve">tienen serias dificultades en la presentación y conformidad de los mismos, y sobre todo en el establecimiento de acciones correctivas adecuadas que subsanen las deficiencias detectadas por este despacho, es así como en las auditorias desarrolladas durante la vigencia de 2012, se dio no conformidad a los diferentes planes de mejoramiento </t>
    </r>
    <r>
      <rPr>
        <sz val="12"/>
        <color indexed="8"/>
        <rFont val="Arial"/>
        <family val="2"/>
      </rPr>
      <t>suscritos por lo menos dos y tres veces sin que la Contraloría lograra presentar acciones correctivas apropiadas.</t>
    </r>
  </si>
  <si>
    <t>Julio 3-2014</t>
  </si>
  <si>
    <t>Evaluacion Independiente Control Interno - PAEI-2014</t>
  </si>
  <si>
    <t>No se evidencio por parte de la Dirección de TIC ni de Planeación la inclusión de las politicas en el Plan Estrategico contraviniendo el manual del SIG</t>
  </si>
  <si>
    <t>Incluir dentro del Plan Estrategico de TIC, las politicas de Administración y Uso de las Tecnologias de la Información y las Comunicaciones para que se se vean articuladas dentro del SIG</t>
  </si>
  <si>
    <t>Politicas artiucladas con el PETIC en el SIG</t>
  </si>
  <si>
    <t>Dir. TIC
Dir. Planeación</t>
  </si>
  <si>
    <t>Dir TIC</t>
  </si>
  <si>
    <t>Se evidencia que la Dir. de TIC no cuenta cion un Plan de Contingencias actualizado e implementado según lo establecido en el Art. 18 de la Resolución 305 de 2008</t>
  </si>
  <si>
    <t xml:space="preserve"> * La obsolescencia de los equipos instalados no permite implementar esquemas contingentes
 * Las limitaciones del personal de la Dir. de TIC son insuficnetes para establecer el esquema de contungencia</t>
  </si>
  <si>
    <t>* Implementación de la nueva infraestructura tecnológica
*Adquisición de Soluciones de Seguridad Tecnológica
* Actualización del documento de Plan de Contingencia</t>
  </si>
  <si>
    <t>Avance en la articualcion de las politicas dentro del SIG</t>
  </si>
  <si>
    <t>Avance en la renovación tecnológica y Plan de Contingencia</t>
  </si>
  <si>
    <t>Equipos Instalados
Documento Publicado</t>
  </si>
  <si>
    <t>El Comité de Seguridad de la Información no se encuentra conformado en la entidad contravieniedo la Resolución 305 de 2008 Art. 21</t>
  </si>
  <si>
    <t>Falta de aplicabilidad, trazabilidad y verificación en los actos administrativos generados en la entidad, por cuanto se requiere validar la conformación del Comité de Seguridad de la C.B.</t>
  </si>
  <si>
    <t>Validar el acto administrativo de conformación del Comité de Seguridad de la C.B. y hacer la gestión para su aplicabilidad</t>
  </si>
  <si>
    <t>Avance en la conformación del Comité de Seguridad</t>
  </si>
  <si>
    <t>Comité de Seguridad conformado</t>
  </si>
  <si>
    <t>No hay registros de la aplicabilidad de los procesos de TIC</t>
  </si>
  <si>
    <t>* No se ha finalizado la implementación de toda la arquitectura tecnológica para poder dar aplicabilidad a los formatos del proceso</t>
  </si>
  <si>
    <t>Formatos utilizados conforme al procedimiento definido en TIC</t>
  </si>
  <si>
    <t>Nivel de avance de la aplicación de los formatos requeridos dentro del proceso</t>
  </si>
  <si>
    <t>Fallas en la red de comunicaciones y disponibilidad de los sistemas de información de la entidad.</t>
  </si>
  <si>
    <t xml:space="preserve">Fallas y obsolescencia en la plataforma tecnológica en funcionamiento en la vigencia 2013 y la no coindencia de ejecuciòn con los procesos de implementaciòn de la nueva arquitectura </t>
  </si>
  <si>
    <t>Dar continuidad al proceso de instalación de los equipos de tecnología instalados</t>
  </si>
  <si>
    <t xml:space="preserve">Nivel de avance en el proceso de instalación </t>
  </si>
  <si>
    <t>Directora de TIC</t>
  </si>
  <si>
    <t>Humanos y técnicos</t>
  </si>
  <si>
    <t>Pronunciamiento</t>
  </si>
  <si>
    <t>N/A</t>
  </si>
  <si>
    <t>Establecer, definir y documentar los procedimientos internos de operación de la nueva infraestructura instalada.</t>
  </si>
  <si>
    <t>Nivel de avance en la documentación de los procedimientos</t>
  </si>
  <si>
    <t>Definición de los roles y responsabilidades en la administración de la plataforma tecnológica.</t>
  </si>
  <si>
    <t>Nivel de avance en la definción de roles y responsabilidades</t>
  </si>
  <si>
    <t>Informe Auditoria Fiscal Regullar Vigencia 2013</t>
  </si>
  <si>
    <t>2.2.</t>
  </si>
  <si>
    <t>Establecer, definir y documentar la metodología para realizar implementación y actualización a los sistemas de información de la Contraloría, conforme los requerimientos de las áreas usuarias</t>
  </si>
  <si>
    <t>2.3.</t>
  </si>
  <si>
    <t>Deficiencias en la etapa de planeación de las metas del proyecto de inversión, respecto a la definición detallada y completa de riesgos, planes de contingencia e impacto en la adqusición de bienes y servicios componente tecnológico y que afectan la prestación del servicio.</t>
  </si>
  <si>
    <t>Dirección de TIC
Dirección de Planeación</t>
  </si>
  <si>
    <t>Directora de TIC
Director de Planeación</t>
  </si>
  <si>
    <t>2.6.</t>
  </si>
  <si>
    <t>Falta de claridad en la periodicidad de envìo de la informaciòn de ejecuciòn de contrataos a la Subdirecciòn de Contrataciòn para que sea archivado en el expediente contractual</t>
  </si>
  <si>
    <t>Ofertas incompletas de los estudios de mercado presentados por los oferentes</t>
  </si>
  <si>
    <t>Control Fiscal de Advertencia Agosto de 2014</t>
  </si>
  <si>
    <t>Numeral 1.</t>
  </si>
  <si>
    <t>1. Fallas Técnicas en la definición de una nueva cuenta, la creación de nuevos formularios y las pruebas de funcionamiento del aplicativo SIVICOF</t>
  </si>
  <si>
    <t>No se tiene claridad la de forma, condiciones y responsabilidades para definir las modificaciones a los sistemas de información.</t>
  </si>
  <si>
    <t>Metodología para implementación y actualización de sistemas de información definida y documentada</t>
  </si>
  <si>
    <t>Se observa una presunta dependencia tecnológica de los sistemas de información suministrados por el proveedor</t>
  </si>
  <si>
    <t>Documento de Análisis de viabilidad estructural, técnica y económica para desarrollar un sistema propio para la CB.</t>
  </si>
  <si>
    <t>Numeral 3.</t>
  </si>
  <si>
    <t xml:space="preserve">3. Percepción negativa al interior de la entidad por  los funcionarios, frente a los mecanismos utilizados en la rendición de la cuenta </t>
  </si>
  <si>
    <t>Limitaciones de tiempo en la definición de los cambios a realizar en el sistema SIVICOF.  Falta de divulgación de las nuevas funcionalidades implementadas</t>
  </si>
  <si>
    <t>Realizar un plan de socialización a los auditores del nuevo modelo de reportes y formatos registrados a la luz de la actual Resolución de Rendición de Cuenta, con el fin de afianzar los conocimientos necesarios para contar con una mayor dinámica de consulta dentro de su ejercicio auditor</t>
  </si>
  <si>
    <t>Registro del Plan de socialización del proceso de rendición de cuenta en SIVICOF a los funcionarios de la entidad</t>
  </si>
  <si>
    <t>Numeral 4.</t>
  </si>
  <si>
    <t>4. Incertidumbre y percepción negativa de los suejtos pasivos de vigilancia y control fiscal</t>
  </si>
  <si>
    <t>Reforzar el proceso de socialización y formación a los sujetos de control no solo en los conceptos de rendición de cuenta, sino además en el manejo del sistema SIVICOF.</t>
  </si>
  <si>
    <t>Registro del Plan de socialización del proceso de rendición de cuenta en SIVICOF a los Sujetos de Control</t>
  </si>
  <si>
    <t>a Septiembre</t>
  </si>
  <si>
    <t>A Septiembre</t>
  </si>
  <si>
    <t>A septiembre</t>
  </si>
  <si>
    <t>pendiente Servidores-Switches</t>
  </si>
  <si>
    <t>Desarrollo-ok pend-Prueb-Producc</t>
  </si>
  <si>
    <t>Desarticulación entre los documentos elaborados dentro del proceso</t>
  </si>
  <si>
    <t>COMITÉ TECNICO DE SEGURIDAD</t>
  </si>
  <si>
    <t>LEVANTAMIENTO INF</t>
  </si>
  <si>
    <t>VERIFICACION CON AREAS</t>
  </si>
  <si>
    <t>ACTUALIZACIÓN</t>
  </si>
  <si>
    <t xml:space="preserve">PUBLICACIÓN </t>
  </si>
  <si>
    <t>REALIZACIÓN REUNION DE COMITÉ</t>
  </si>
  <si>
    <t xml:space="preserve">APLICABILIDAD PROCEDIMIENTOS </t>
  </si>
  <si>
    <t>REVISION FORMATOS</t>
  </si>
  <si>
    <t>REDEFINICION DEL PROCEDIMIENTO</t>
  </si>
  <si>
    <t>ACTUALIZACION Y PUBLICACION</t>
  </si>
  <si>
    <t>DISFUSION</t>
  </si>
  <si>
    <t>GENERACION REGISTROS</t>
  </si>
  <si>
    <t>REDEFINICION DE FORMATOS</t>
  </si>
  <si>
    <t>Elaborar y publicar  una Guia Técnica  para la planeación y contingencias ante modificaciones estrucutrales de los sistemas de información</t>
  </si>
  <si>
    <t>Nivel de avance en la Publicación Guia Técnica para sistemas de información</t>
  </si>
  <si>
    <t>Elaborar y publicar  un documento tecnico que contenga las etapas de planeación  ejecución y control de Proyectos de Tecnología a desarrollar en la entidad.</t>
  </si>
  <si>
    <t>Nivel de avance Publicación del documento técnico para la planeación y ejecución de Proyectos de TI</t>
  </si>
  <si>
    <t>Elaborar y publicar  un documento  que contenga todas las variables tecnicas para la implementación del Plan de Contingencia para el componente de TI</t>
  </si>
  <si>
    <t>Nivel de avance en la Publicación del Plan de Contingencia</t>
  </si>
  <si>
    <t>Verificar que en los cuadros comparativos de los estudios de mercado se contemplen todas las cotizaciones para las compras de tecnología que realice la dirección de TIC</t>
  </si>
  <si>
    <t>Cuadros compartivos de estudio de mercado completos</t>
  </si>
  <si>
    <r>
      <rPr>
        <b/>
        <sz val="12"/>
        <color indexed="10"/>
        <rFont val="Arial"/>
        <family val="2"/>
      </rPr>
      <t>CUARTO TRIMESTRE 2014.</t>
    </r>
    <r>
      <rPr>
        <sz val="12"/>
        <rFont val="Arial"/>
        <family val="2"/>
      </rPr>
      <t xml:space="preserve"> Mediante memorando No. 3-2014-18229 de septiembre 30 de 2014, la Dirección de TIC comunicó a todas dependencias, para ser socializada en su interior, el resultado de la encuesta de medición respecto de los recursos y servicios tecnológicos en cada uno de los ocho componentes evaluados y que comprenden la operación, fucnionalidad y cobertura de los servicios de TI. Por lo anterior se solicita cierre del hallazgo.  </t>
    </r>
    <r>
      <rPr>
        <b/>
        <sz val="12"/>
        <color indexed="10"/>
        <rFont val="Arial"/>
        <family val="2"/>
      </rPr>
      <t xml:space="preserve">
TERCER TRIMESTRE 2014.
</t>
    </r>
    <r>
      <rPr>
        <sz val="12"/>
        <rFont val="Arial"/>
        <family val="2"/>
      </rPr>
      <t xml:space="preserve">Se finalizó la socialización de la encuesta realizada por la Dir. de TIC. la cual se remitió a cada una de las dependencias. </t>
    </r>
    <r>
      <rPr>
        <b/>
        <sz val="12"/>
        <color indexed="10"/>
        <rFont val="Arial"/>
        <family val="2"/>
      </rPr>
      <t xml:space="preserve">
SEGUNDO TRIMESTRE 2014</t>
    </r>
    <r>
      <rPr>
        <sz val="12"/>
        <rFont val="Arial"/>
        <family val="2"/>
      </rPr>
      <t xml:space="preserve">  Se proyecto agenda con las dependencias para presentar y socializar los resultados de la mediciòn.  Una vez fianlizado se realizarà publicaciòn en el NOTICONTROL</t>
    </r>
    <r>
      <rPr>
        <sz val="12"/>
        <color indexed="10"/>
        <rFont val="Arial"/>
        <family val="2"/>
      </rPr>
      <t xml:space="preserve">
PRIMER TRIMESTRE 2014. </t>
    </r>
    <r>
      <rPr>
        <sz val="12"/>
        <rFont val="Arial"/>
        <family val="2"/>
      </rPr>
      <t>Se efectuó medición al cierre de 2013 .  A la fecha encuentra en ejecución  la actividad de consolidación de resultados de la encuesta  efectuada por la Dirección de TIC´s</t>
    </r>
  </si>
  <si>
    <r>
      <rPr>
        <b/>
        <sz val="12"/>
        <color indexed="10"/>
        <rFont val="Arial"/>
        <family val="2"/>
      </rPr>
      <t xml:space="preserve">CUARTO TRIMESTRE. </t>
    </r>
    <r>
      <rPr>
        <b/>
        <sz val="12"/>
        <rFont val="Arial"/>
        <family val="2"/>
      </rPr>
      <t xml:space="preserve"> </t>
    </r>
    <r>
      <rPr>
        <sz val="12"/>
        <rFont val="Arial"/>
        <family val="2"/>
      </rPr>
      <t>Como actividades de difusión y fortalecimiento de la cultura en el uso de las TIC y fortalecimiento de los conocimientos de los funcionarios se realizaron las siguientes actividades: capacitación en SIGESPRO A xx funcionarios, quienes se incribieron en la convocatoria realizada por la Dirección de TIC, capacitación a 170 auditores de todas las sectoriales en SIVICOF con énfasis en los nuevos informes y formatos  producto de la actualización de la cuenta establecida en la Resolución 011 de 2014, capacitación a 25 directivos en la herramienta de correo en la nube, conferencia a 41 funcionarios con formación en áres de informática sobre proyectos de TIC en el Distrito Capital dictada por la Alta Consejería Distrital de TIC. Adicionalmente, se han publicado en los medios internos de comunicación políticas de gestión e instrucciones sobre el uso de los nuevos servicios y herramientas implementadas. Es de mencionar, que estas actividades se desarrollaran de manera permanente e intensiva en la medida que se implementen nuevos servicios. Por lo anterior se solicita cierre del hallazgo.</t>
    </r>
    <r>
      <rPr>
        <b/>
        <sz val="12"/>
        <color indexed="10"/>
        <rFont val="Arial"/>
        <family val="2"/>
      </rPr>
      <t xml:space="preserve">
TERCER TRIMESTRE 2014.
</t>
    </r>
    <r>
      <rPr>
        <sz val="12"/>
        <rFont val="Arial"/>
        <family val="2"/>
      </rPr>
      <t xml:space="preserve">Se finalizó la preparación del material a presentar a los funcionarios y se realiza la programación de las salas para la correspondiente divulgación.  De igual forma se desarrollo la primera conferencia de fortalecimiento de cultura de TIC con la Socialización de temas de seguridad de la información y Big Data realizada a los funcionarios profesionales en ingeniería de sistemas, electroinca y afines.
</t>
    </r>
    <r>
      <rPr>
        <b/>
        <sz val="12"/>
        <color indexed="10"/>
        <rFont val="Arial"/>
        <family val="2"/>
      </rPr>
      <t xml:space="preserve">
SEGUNDO TRIMESTRE 2014</t>
    </r>
    <r>
      <rPr>
        <sz val="12"/>
        <rFont val="Arial"/>
        <family val="2"/>
      </rPr>
      <t xml:space="preserve"> Se adelanta la organización del Material de divulgación de las politicas y de las sesiones a desarrollar en el segundo semestre en materia de Cultura de TIC</t>
    </r>
    <r>
      <rPr>
        <sz val="12"/>
        <color indexed="10"/>
        <rFont val="Arial"/>
        <family val="2"/>
      </rPr>
      <t xml:space="preserve">
PRIMER TRIMESTRE 2014. La Dirección de TIC </t>
    </r>
    <r>
      <rPr>
        <sz val="12"/>
        <rFont val="Arial"/>
        <family val="2"/>
      </rPr>
      <t>tiene programado la realización de 2 campañas para el fortalecimiento de la cultura del uso de las TIC en la Contraloría.  Actualmente se esta adelantando la fase de planeación de la primera campaña.</t>
    </r>
  </si>
  <si>
    <r>
      <rPr>
        <b/>
        <sz val="12"/>
        <color indexed="10"/>
        <rFont val="Arial"/>
        <family val="2"/>
      </rPr>
      <t>CUARTO TRIMESTRE.</t>
    </r>
    <r>
      <rPr>
        <sz val="12"/>
        <rFont val="Arial"/>
        <family val="2"/>
      </rPr>
      <t xml:space="preserve"> Con el fin de poner en conocimiento de los funcionarios las nuevas herramientas tecnológicas implementadas y las politicas de gestión de las TIC y el fortalecimiento de la cultura tecnológica, se adelantaron las siguientes actividades: Publicaciones en NOTICONTROL sobre politicas de uso de los servicios y eventos a realizar, emisión de circulares sobre uso de las herramientas de TIC, capacitaciones en SIGESPRO, SIVICOF y servicios en la nube. La socialización se seguirá dando de manera permanente en la medida que se implementen y pongan a disposición de los usuarios nuevos servicios  y herramientas. Por lo anterior se solicita cierre del hallazgo.</t>
    </r>
    <r>
      <rPr>
        <b/>
        <sz val="12"/>
        <color indexed="10"/>
        <rFont val="Arial"/>
        <family val="2"/>
      </rPr>
      <t xml:space="preserve">
TERCER TRIMESTRE 2014. </t>
    </r>
    <r>
      <rPr>
        <sz val="12"/>
        <color indexed="10"/>
        <rFont val="Arial"/>
        <family val="2"/>
      </rPr>
      <t xml:space="preserve">
</t>
    </r>
    <r>
      <rPr>
        <sz val="12"/>
        <rFont val="Arial"/>
        <family val="2"/>
      </rPr>
      <t>Se continúa con la preparación del material y  las conferencias a realizar y de las notas comunicativas en NOTICONTROL sobre las politicas de gestión de TIC.  Se enviará un boletín semanal por Noticontrol con las políticas durante los meses de Octubre y Noviembre de 2014. Y se proyecta realizar dos (2) conferencias sobre las políticas a los funcionarios para fortalecer la cultura de TIC</t>
    </r>
    <r>
      <rPr>
        <sz val="12"/>
        <color indexed="10"/>
        <rFont val="Arial"/>
        <family val="2"/>
      </rPr>
      <t xml:space="preserve">
</t>
    </r>
    <r>
      <rPr>
        <b/>
        <sz val="12"/>
        <color indexed="10"/>
        <rFont val="Arial"/>
        <family val="2"/>
      </rPr>
      <t>SEGUNDO TRIMESTRE 2014.</t>
    </r>
    <r>
      <rPr>
        <sz val="12"/>
        <rFont val="Arial"/>
        <family val="2"/>
      </rPr>
      <t xml:space="preserve"> Se adelanta la preparación de las conferencias a realizar y de las notas comunicativas en NOTICONTROL sobre las politicas de gestión de TIC.</t>
    </r>
    <r>
      <rPr>
        <sz val="12"/>
        <color indexed="10"/>
        <rFont val="Arial"/>
        <family val="2"/>
      </rPr>
      <t xml:space="preserve">
PRIMER TRIMESTRE 2014. </t>
    </r>
    <r>
      <rPr>
        <sz val="12"/>
        <rFont val="Arial"/>
        <family val="2"/>
      </rPr>
      <t>La Dir. de TIC`s realizará a partir de Junio de la presente vigencia las acciones correpsondientes para la respectiva publicaciòn y divulgaciòn de las Poíticas.  El documento de Polìticas ya se encuentra finalizado y enviado a Dir. Planeación para su pubicación.  
Esta acción de mejora se enfocará en l agestión de TIC´s para su corresponediente y adecuada pubicación así como de su divugación en la Entidad.</t>
    </r>
  </si>
  <si>
    <t>Linux-Fortinet Ok - 3PAR-SWITC</t>
  </si>
  <si>
    <t>resultado final-DIC.</t>
  </si>
  <si>
    <t>SEGUIMIENTO ACCIONES DE MEJORA - TICS - CORTE DICIEMBRE-  CALCULO FORMULAS PORCENTAJE</t>
  </si>
  <si>
    <r>
      <rPr>
        <b/>
        <sz val="12"/>
        <color indexed="8"/>
        <rFont val="Arial"/>
        <family val="2"/>
      </rPr>
      <t>2.2.2.2.</t>
    </r>
    <r>
      <rPr>
        <sz val="12"/>
        <color indexed="8"/>
        <rFont val="Arial"/>
        <family val="2"/>
      </rPr>
      <t xml:space="preserve"> Hallazgo administrativo por fallas en los sistemas de información.</t>
    </r>
  </si>
  <si>
    <r>
      <rPr>
        <b/>
        <sz val="12"/>
        <color indexed="8"/>
        <rFont val="Arial"/>
        <family val="2"/>
      </rPr>
      <t xml:space="preserve">2.3.1.1. </t>
    </r>
    <r>
      <rPr>
        <sz val="12"/>
        <color indexed="8"/>
        <rFont val="Arial"/>
        <family val="2"/>
      </rPr>
      <t>Hallazgo Administrativo con incidencia disciplinaria, por deficiencias en la planeación y ejecución del proyecto de inversión 776</t>
    </r>
  </si>
  <si>
    <r>
      <rPr>
        <b/>
        <sz val="12"/>
        <color indexed="8"/>
        <rFont val="Arial"/>
        <family val="2"/>
      </rPr>
      <t>2.3.1.3.</t>
    </r>
    <r>
      <rPr>
        <sz val="12"/>
        <color indexed="8"/>
        <rFont val="Arial"/>
        <family val="2"/>
      </rPr>
      <t xml:space="preserve"> Hallazgo Administrativo, por la no definición de planes de contingencia en el proyecto de inversión 776.</t>
    </r>
  </si>
  <si>
    <r>
      <rPr>
        <b/>
        <sz val="12"/>
        <color indexed="8"/>
        <rFont val="Arial"/>
        <family val="2"/>
      </rPr>
      <t>2.3.1.4.</t>
    </r>
    <r>
      <rPr>
        <sz val="12"/>
        <color indexed="8"/>
        <rFont val="Arial"/>
        <family val="2"/>
      </rPr>
      <t xml:space="preserve"> Hallazgo Administrativo, con incidencia disciplinaria por deficiencias en el impacto del proyecto de inversión 776</t>
    </r>
  </si>
  <si>
    <r>
      <rPr>
        <b/>
        <sz val="12"/>
        <color indexed="8"/>
        <rFont val="Arial"/>
        <family val="2"/>
      </rPr>
      <t>2.6.6</t>
    </r>
    <r>
      <rPr>
        <sz val="12"/>
        <color indexed="8"/>
        <rFont val="Arial"/>
        <family val="2"/>
      </rPr>
      <t>. Hallazgo administrativo con incidencia disciplinaria y fiscal por irregularidades en la ejecución del contrato No. 036 de 2013</t>
    </r>
  </si>
  <si>
    <r>
      <rPr>
        <b/>
        <sz val="12"/>
        <color indexed="8"/>
        <rFont val="Arial"/>
        <family val="2"/>
      </rPr>
      <t>2.6.11</t>
    </r>
    <r>
      <rPr>
        <sz val="12"/>
        <color indexed="8"/>
        <rFont val="Arial"/>
        <family val="2"/>
      </rPr>
      <t xml:space="preserve"> Hecho Irregular constitutivo de Presunto hallazgo administrativo, por no incluir los valores de todas las cotizaciones para determinar el presupuesto oficial de la futura contratación.</t>
    </r>
  </si>
  <si>
    <t>Angela Paola Tibocha Galvis 15/12/2014</t>
  </si>
  <si>
    <t>M</t>
  </si>
  <si>
    <r>
      <t xml:space="preserve">Verificación a diciembre de 2014: </t>
    </r>
    <r>
      <rPr>
        <sz val="12"/>
        <rFont val="Arial"/>
        <family val="2"/>
      </rPr>
      <t xml:space="preserve">Durante el 2014, la Dirección de TIC’s desarrolló diferentes actividades de difusión y fortalecimiento encaminadas a evitar la desarticulación de la infraestructura tecnológica, entre las cuales se encuentran capacitaciones en SIGESPRO, SIVICOF, correo en la nube, además de las publicaciones en los medios de comunicación internos. Partiendo de lo anterior, queda mitigado el riesgo para la vigencia 2014.     </t>
    </r>
  </si>
  <si>
    <r>
      <t xml:space="preserve">Verificación a diciembre de 2014: </t>
    </r>
    <r>
      <rPr>
        <sz val="12"/>
        <rFont val="Arial"/>
        <family val="2"/>
      </rPr>
      <t xml:space="preserve">Se reitera el seguimiento realizado en el tercer trimestre de 2014 en el cual se corroboró memorando No. 3-2014-18229 de Septiembre 30 de 2014 por medio del cual se remite el informe con los resultados y análisis de la encuesta realizada por la Dirección de TIC's. Teniendo en cuenta que la Dirección de TIC's cumplió con la acción establecida, la OCI cierra el presente hallazgo.  </t>
    </r>
  </si>
  <si>
    <t>C</t>
  </si>
  <si>
    <r>
      <t xml:space="preserve">Verificación a diciembre de 2014: </t>
    </r>
    <r>
      <rPr>
        <sz val="12"/>
        <rFont val="Arial"/>
        <family val="2"/>
      </rPr>
      <t xml:space="preserve">La Dirección de TIC's adelantó diferentes actividades con el fin de comunicar a todos los niveles de la Entidad, las nuevas herramientas tecnológicas implementadas y las políticas de gestión de las TIC, propendiendo al fortalecimiento de la cultura tecnológica. Con lo anterior, se da por cumplida la acción de mejora, por lo tanto la OCI cierra dicha acción.    </t>
    </r>
  </si>
  <si>
    <t>Efectuar el Análisis de viabilidad estructural, técnica y económica para  desarrollar un  sistema de información propio para la Contraloría de Bogotá.</t>
  </si>
  <si>
    <r>
      <t>Fecha:</t>
    </r>
    <r>
      <rPr>
        <u val="single"/>
        <sz val="20"/>
        <rFont val="Arial"/>
        <family val="2"/>
      </rPr>
      <t xml:space="preserve"> 31/03/2015           </t>
    </r>
  </si>
  <si>
    <t>MARZO  DE 2015</t>
  </si>
  <si>
    <r>
      <t>Actualizado por:</t>
    </r>
    <r>
      <rPr>
        <u val="single"/>
        <sz val="20"/>
        <rFont val="Arial"/>
        <family val="2"/>
      </rPr>
      <t xml:space="preserve"> Henry Linares Castañeda
                              Profesional Universitario 219-03 </t>
    </r>
  </si>
  <si>
    <t>Revisión por la Dirección 2015</t>
  </si>
  <si>
    <t>Acciones de Mejora</t>
  </si>
  <si>
    <t xml:space="preserve">Implementar soluciones oportunas a los inconvenientes técnicos presentados en la red de la entidad. 
</t>
  </si>
  <si>
    <t xml:space="preserve">Auditoría Externa de  Calidad </t>
  </si>
  <si>
    <t>NA</t>
  </si>
  <si>
    <t>La aplicación de los procedimientos del Proceso de Gestión de TIC dependen en gran medida del proceso de implementación de la nueva estructura tecnológica, en razón a que la mayoría de procedimientos se elaboraron teniendo en cuenta los elementos,  servicios y operaciones con que dispondrá la Entidad   una vez implementada.</t>
  </si>
  <si>
    <t xml:space="preserve">Implementar plan de trabajo que permita efectuar seguimiento y control a los aplicativos de la entidad, con el fin de priorizar los requerimientos presentados por sus usuarios: 
1. Definir, formalizar y comunicar los Servicios de la Dir. de TIC conforme las metodologías y/o estándares que existen actualmente en materia de Gestión de TIC.
2. Mejorar el procedimiento de registro de requerimientos presentados por los usuarios de los Sistemas de Información que se encuentran en producción en la Contraloría de Bogotá.
3. Contar con herramientas automatizadas que permitan parametrizar, centralizar, controlar y hacer seguimiento a los servicios de la Dirección de TIC a través de la contratación de un servicio de Help Desk.
4. Hacer una jornada de socialización a los Ingenieros de la Dir. de TIC y a los usuarios de la Contraloría de Bogotá una vez se cuente con la herramienta y el nuevo procedimiento de gestión de requerimientos.
</t>
  </si>
  <si>
    <t>No. De actividades realizadas * 100/ Total de actividades  programadas en el plan de trabajo.</t>
  </si>
  <si>
    <t>Dirección de Tecnologías de la Información y las Comunicaciones.</t>
  </si>
  <si>
    <t>Adriana del Pilar Guerra Martínez - Directora de TCs</t>
  </si>
  <si>
    <t>Humanos y Logísticos</t>
  </si>
  <si>
    <r>
      <rPr>
        <b/>
        <sz val="11"/>
        <rFont val="Arial"/>
        <family val="2"/>
      </rPr>
      <t>NCM:</t>
    </r>
    <r>
      <rPr>
        <sz val="11"/>
        <rFont val="Arial"/>
        <family val="2"/>
      </rPr>
      <t xml:space="preserve">
No se evidencia metodología seguimiento o parámetros de control, en cuanto a priorización, tiempo, magnitud etc, para los requerimientos presentados, a las plataformas SIVICOF, SIGESPRO, SICAPITAL por los usuarios, al proceso de tecnologías de información.  Lo anterior incumple las condiciones establecidas en el numeral 6.3 de la norma ISO 9001 Ver 2008, y la norma GP 1000 Ver 2009.</t>
    </r>
  </si>
  <si>
    <r>
      <rPr>
        <b/>
        <sz val="12"/>
        <color indexed="10"/>
        <rFont val="Arial"/>
        <family val="2"/>
      </rPr>
      <t>PRIMER TRIMESTRE 2015.</t>
    </r>
    <r>
      <rPr>
        <sz val="12"/>
        <color indexed="10"/>
        <rFont val="Arial"/>
        <family val="2"/>
      </rPr>
      <t xml:space="preserve"> </t>
    </r>
    <r>
      <rPr>
        <sz val="12"/>
        <rFont val="Arial"/>
        <family val="2"/>
      </rPr>
      <t xml:space="preserve">La Dirección de TIC remitió a la Dirección de Planeación la solicitud de modificación del Plan Estratégico de Tecnologías de la Información y las Comunicaciones –PETIC-, con el propósito de armonizarlo con las Políticas de Administración y Uso de las TIC, lo antreior se evidencia en el documento PETIC versión 2.0 que se encuentra publicado en la Intranet, dondes se encuentra un párrafo denominado "POLITICAS DE ADMINISTRACIÓN Y USO DE LAS TECNOLOGÍAS DE LA INFORMACIÓN Y LAS COMUNICACIONES". </t>
    </r>
    <r>
      <rPr>
        <b/>
        <sz val="12"/>
        <rFont val="Arial"/>
        <family val="2"/>
      </rPr>
      <t>Por lo anterior se solicta cierre del hallazgo.</t>
    </r>
    <r>
      <rPr>
        <sz val="12"/>
        <rFont val="Arial"/>
        <family val="2"/>
      </rPr>
      <t xml:space="preserve">
</t>
    </r>
    <r>
      <rPr>
        <sz val="12"/>
        <color indexed="10"/>
        <rFont val="Arial"/>
        <family val="2"/>
      </rPr>
      <t xml:space="preserve">
</t>
    </r>
    <r>
      <rPr>
        <b/>
        <sz val="12"/>
        <color indexed="10"/>
        <rFont val="Arial"/>
        <family val="2"/>
      </rPr>
      <t xml:space="preserve">CUARTO TRIMESTRE 2014. </t>
    </r>
    <r>
      <rPr>
        <sz val="12"/>
        <rFont val="Arial"/>
        <family val="2"/>
      </rPr>
      <t>En coordinación con la Dirección de Planeación se adelantó el trámite para incluir en el Plan Estratégico de TIC -PETIC-, un numeral donde se establece la armonización y concordancia con las Políticas de Administración y Uso de las Tecnologías de la Información y las Comunicaciones, el cual es un documento anexo y que hace parte integral del PETIC. Por lo anterior, se solicta cierre del hallazgo.</t>
    </r>
    <r>
      <rPr>
        <b/>
        <sz val="12"/>
        <color indexed="10"/>
        <rFont val="Arial"/>
        <family val="2"/>
      </rPr>
      <t xml:space="preserve">
TERCER TRIMESTRE 2014
</t>
    </r>
    <r>
      <rPr>
        <sz val="12"/>
        <rFont val="Arial"/>
        <family val="2"/>
      </rPr>
      <t>Se realizó mesa de trabajo con la Oficina de Planeación para la revisión de los documentos con el fin de integrar el documento de políticas de TIC con el documento de Plan Estrategico de TIC, para que sea referenciado dentro del SIG.</t>
    </r>
  </si>
  <si>
    <r>
      <rPr>
        <b/>
        <sz val="12"/>
        <color indexed="10"/>
        <rFont val="Arial"/>
        <family val="2"/>
      </rPr>
      <t xml:space="preserve">PRIMER TRIMESTRE 2015. </t>
    </r>
    <r>
      <rPr>
        <sz val="12"/>
        <rFont val="Arial"/>
        <family val="2"/>
      </rPr>
      <t xml:space="preserve">Mediante memorando No.  3-2014-24316   de 24-12-2014 se realizó la  entrega formal a las áreas usuarias, la información detallada de los aplicativos  de los cuales son responsables, indicándoles entre otros los siguientes aspectos: proceso del SIG que apoya, descripción u objeto del aplicactivo, funcionalidades, usuarios y lider funcional, estado/actualización, tiempo de uso, proveedor, si se poseen o no los programas fuentes, documentación, si cuenta con soporte o mantenimiento, ingeniero que presta apoyo técnico y responsabilidades de la Dirección Usuaria del Aplictivo y de la Dir. de TIC, etc.  Estos aspectos permitirán llevar el control de uso de la información y de las mejoras a los aplicativos por parte de los usuarios.  Se solicita cierre de la acción de mejora.  
</t>
    </r>
    <r>
      <rPr>
        <b/>
        <sz val="12"/>
        <color indexed="10"/>
        <rFont val="Arial"/>
        <family val="2"/>
      </rPr>
      <t xml:space="preserve">
CUARTO TRIMESTRE 2014.</t>
    </r>
    <r>
      <rPr>
        <sz val="12"/>
        <rFont val="Arial"/>
        <family val="2"/>
      </rPr>
      <t xml:space="preserve"> Mediante comunicación interna se esta haciendo  entrega formal a las áreas usuarias, la información detallada de los aplicativos  de los cuales son responsables, indicándoles entre otros los siguientes aspectos: proceso del SIG que apoya, descripción u objeto del aplicactivo, funcionalidades, usuarios y lider funcional, estado/actualización, tiempo de uso, proveedor, si se poseen o no los programas fuentes, documentación, si cuenta con soporte o mantenimiento, ingeniero que presta apoyo técnico y responsabilidades de la Dirección Usuaria del Aplictivo y de la Dir. de TIC, etc.  Estos aspectos permitirán llevar el control de uso de la información y de las mejoras a los aplicativos por parte de los usuarios.  Se solicita cierre de la acción de mejora.  
</t>
    </r>
    <r>
      <rPr>
        <b/>
        <sz val="12"/>
        <color indexed="10"/>
        <rFont val="Arial"/>
        <family val="2"/>
      </rPr>
      <t xml:space="preserve">
TERCER TRIMESTRE 2014
</t>
    </r>
    <r>
      <rPr>
        <sz val="12"/>
        <rFont val="Arial"/>
        <family val="2"/>
      </rPr>
      <t xml:space="preserve">Se cumplió con la etapa del levantamiento de información de los aplicativos que se encuentran en producción y que estan operativos con el fin de asociarlos a las dependencias usuarias a quienes se les hará entrega formal de los mismos.
</t>
    </r>
    <r>
      <rPr>
        <b/>
        <sz val="12"/>
        <color indexed="10"/>
        <rFont val="Arial"/>
        <family val="2"/>
      </rPr>
      <t xml:space="preserve">
SEGUNDO TRIMESTRE 2014</t>
    </r>
    <r>
      <rPr>
        <b/>
        <sz val="12"/>
        <rFont val="Arial"/>
        <family val="2"/>
      </rPr>
      <t xml:space="preserve">
</t>
    </r>
    <r>
      <rPr>
        <sz val="12"/>
        <rFont val="Arial"/>
        <family val="2"/>
      </rPr>
      <t xml:space="preserve">Con el proceso de modernización tecnológica la Dir. de TIC viene adelantando la la definición del proceso de entrega de los sistemas de información para que quede registrado dentro del SGC para garantizar su trazabilidad
Se solicta ajuste en la fecha de finalización ya que esta se tiene proyectada para el 31 de Dic-2014 y por error involuntario quedó con fecha diferente
</t>
    </r>
    <r>
      <rPr>
        <b/>
        <sz val="12"/>
        <color indexed="10"/>
        <rFont val="Arial"/>
        <family val="2"/>
      </rPr>
      <t xml:space="preserve">PRIMER TRIMESTRE 2014. </t>
    </r>
    <r>
      <rPr>
        <sz val="12"/>
        <rFont val="Arial"/>
        <family val="2"/>
      </rPr>
      <t>Para el primer trimestre no se reportan acciones de avance teniendo en cuenta que esta inciará a partir del segundo semestre de la vigencia.</t>
    </r>
  </si>
  <si>
    <r>
      <rPr>
        <b/>
        <sz val="12"/>
        <color indexed="10"/>
        <rFont val="Arial"/>
        <family val="2"/>
      </rPr>
      <t>PRIMER TRIMESTRE 2015</t>
    </r>
    <r>
      <rPr>
        <sz val="12"/>
        <color indexed="10"/>
        <rFont val="Arial"/>
        <family val="2"/>
      </rPr>
      <t>.</t>
    </r>
    <r>
      <rPr>
        <sz val="12"/>
        <rFont val="Arial"/>
        <family val="2"/>
      </rPr>
      <t xml:space="preserve"> Con el cumplimiento de las actividades relacionadas  en los seguimientos anteriores y con el proceso de migración de los aplicativos SI-CAPITAL, SIGESPRO y SIVICOF recientemente finalizado, se garantiza la continuidad en el funcionamiento de los sistemas de información y evitándose la afectación de todos sus servicios tecnológicos, concluyéndose de estra manera las acciones de implementación de la nueva plataforma tecnológica, el mejoramiento de los sistemas de información y la adquisición de soluciones de seguridad tecnológica. </t>
    </r>
    <r>
      <rPr>
        <b/>
        <sz val="12"/>
        <rFont val="Arial"/>
        <family val="2"/>
      </rPr>
      <t>Por  lo anterior se solicita cierre del hallazgo.</t>
    </r>
    <r>
      <rPr>
        <sz val="12"/>
        <color indexed="10"/>
        <rFont val="Arial"/>
        <family val="2"/>
      </rPr>
      <t xml:space="preserve">
</t>
    </r>
    <r>
      <rPr>
        <b/>
        <sz val="12"/>
        <color indexed="10"/>
        <rFont val="Arial"/>
        <family val="2"/>
      </rPr>
      <t xml:space="preserve">CUARTO TRIMESTRE 2014.
</t>
    </r>
    <r>
      <rPr>
        <sz val="12"/>
        <rFont val="Arial"/>
        <family val="2"/>
      </rPr>
      <t>Se logró la implementación de toda la plataforma tecnológica adquirida a nivel de usuarios y de Datacenter, lo cual ha permitido la estandarización de los ambientes de trabajo con herramientas actualizadas que han facilitado la labor de los funcionarios.  Se logró el mejoramiento de los sistemas de información, especialmente el SIVICOF, como sistema misional en donde se realizado una depuración de las bases de datos, mejoramiento de las estrucutras internas, estandarización de informes de consulta, y depuraciíon de roles y perfiles entre otors.  Por otra parte, se tiene implementada con la nueva arquitectura tecnológica, un esquema virtualizado que contribuirá a mantener esquemas redundantes para garantizar la disponibilidad de la información.  De otra parte se implementaron las soluciones de control de acceso perimetral a la red y antivirus como herramientas de seguridad para el control de acceso a contenidos en Internet y control de software maligno que pueda atacar la plataforma tecnológica de la entidad.  De igual forma se aplicaron Políticas de seguridad de la infraestructura, definiendo una arquietectura de red segmentada que limita los accesos entre usuarios internos, asi mismo se implementó el control de acceso a las impresoras por dependencias.  Para salvaguarda de la Información, se implementó la solución de copias de respaldo y se crearon espacios compartidos de almacenamiento para las todas las áreas para éstas almacenen en línea la información misional que requiera mantener trazabilidad y respaldo en el tiempo a través de bakcups.</t>
    </r>
    <r>
      <rPr>
        <b/>
        <sz val="12"/>
        <color indexed="10"/>
        <rFont val="Arial"/>
        <family val="2"/>
      </rPr>
      <t xml:space="preserve">
TERCER TRIMESTRE 2014.
</t>
    </r>
    <r>
      <rPr>
        <sz val="12"/>
        <rFont val="Arial"/>
        <family val="2"/>
      </rPr>
      <t xml:space="preserve">Se ha continuado con la instalación de los componentes tecnológicos a nivel de usuario y de Datacenter, llegando a un 86% de cumplimiento en donde se ha realizado  la instalación de la solución de Backups, asi como la primera fase de migración de bases de datos en el ambiente de desarrollo. También se ha logrado la instalación de 882 computadores para los funcionarios conforme a las solicitudes de las dependencias.   De igual forma se adelantó la primera etapa de capacitación a los funcionarios de los equipos instalados
</t>
    </r>
    <r>
      <rPr>
        <b/>
        <sz val="12"/>
        <color indexed="10"/>
        <rFont val="Arial"/>
        <family val="2"/>
      </rPr>
      <t>SEGUNDO TRIMESTRE 2014</t>
    </r>
    <r>
      <rPr>
        <b/>
        <sz val="12"/>
        <rFont val="Arial"/>
        <family val="2"/>
      </rPr>
      <t xml:space="preserve"> </t>
    </r>
    <r>
      <rPr>
        <sz val="12"/>
        <rFont val="Arial"/>
        <family val="2"/>
      </rPr>
      <t>A la fecha de corte se han instalado y entregado en las diferentes dependencias cerca 810 computadores entre Al In One- Ultrabooks y Portatiles, lo que representa aproximadamente ek 84% .  El resto por enhtregar e instalar se encuentra sujeto a la reincoporación de algunos funcionarios que se encuentran en vacaciones y se reincoporanran a finales de julio de 2014.  De otra parte se han instalado los servidores en el Datacenter y los equipos de Seguridad Tecnologìa como el Fortinet donde se controla los ingresos y salidas de los servicios de canales dedicados y de Internet.  De igual forma se instaló la Solución de Almacenamiento para ampliar la capacidad de la informaciòn a guardar de las bases de datos.  Con estas instalaciones se procederá posteriormente a la configuraciòn y migraciòn de los aplicastivos ern la siguiente fase</t>
    </r>
    <r>
      <rPr>
        <sz val="12"/>
        <color indexed="10"/>
        <rFont val="Arial"/>
        <family val="2"/>
      </rPr>
      <t xml:space="preserve">
PRIMER TRIMESTRE 2014.</t>
    </r>
    <r>
      <rPr>
        <sz val="12"/>
        <rFont val="Arial"/>
        <family val="2"/>
      </rPr>
      <t xml:space="preserve"> En la implementación de la infraestructura tecnológica se han adelantado las siguientes actividades: Configuración e instalación de 288 computadores, instalación de las 20 impresoras de trabajo pesado, instalación de 20 switches en todos los centros de cableado, configuración del 80% de las cuentas de correo en la nube adquiridas, los demás componentes se encuentran en tramite de entrega por parte del contratista.
En el mejoramiento de los sistemas de información se ajustó el sistema SIVICOF para la recepción de la cuenta anual y mensual de acuerdo a la resolución 011 de 2014 y a la fecha se encuentra en proceso de estabilización, para SIGESPRO se desarrolló una mesa preliminar para definir las actvidades para su mejoramiento, para SI-CAPITAL se cuenta con el apoyo técnico de 3 ingenieros que atienden los requerimientos de los usuarios de todos los módulos, lo que ha permitido dar cumplimiento a los ajustes, cierres y liquidaciones respectivos y generación oportuna de información al interior y exterior de la Entidad.   Estas acciones de tipo tecnico son la base fundamental para establecer los mecanismos de seguridad para evitar el riesgo de pérdida de información, el cual estaba latente ante la obsolescencia existente en la entidad.</t>
    </r>
  </si>
  <si>
    <t>Iniciar la utilIzación de los formatos que aplican para la plataforma tecnológica que se viene instalando y acompañarla de los registros conforme a lo que que se vaya ejecutando.</t>
  </si>
  <si>
    <t>Culminar la implementación de la nueva plataforma tecnológica</t>
  </si>
  <si>
    <t xml:space="preserve">No se han concluido la totalidad de actividades en el proceso de implementación de la plataforma tecnológica, principalmente la migración de los servicios y sistemas de información que reposan en los servidores obsoletos ubicados en el datacenter de la ETB. 
</t>
  </si>
  <si>
    <t xml:space="preserve">Plataforma tecnológica implementada </t>
  </si>
  <si>
    <r>
      <rPr>
        <b/>
        <sz val="12"/>
        <color indexed="10"/>
        <rFont val="Arial"/>
        <family val="2"/>
      </rPr>
      <t>PRIMER TRIMESTRE 2015.</t>
    </r>
    <r>
      <rPr>
        <sz val="12"/>
        <rFont val="Arial"/>
        <family val="2"/>
      </rPr>
      <t xml:space="preserve"> Con el cumplimiento de las actividades relacionadas  en los seguimientos anteriores y con el proceso de migración de los aplicativos SI-CAPITAL, SIGESPRO y SIVICOF recientemente finalizado, se logra  mitigar el riesgo de pérdida de información al cuncluir con las acciones de implementación de la nueva plataforma tecnológica, el mejoramiento de los sistemas de información y la adquisición de soluciones de seguridad tecnológica. Por lo anterior se determina la mitigagción del riesgo y se solicitita </t>
    </r>
    <r>
      <rPr>
        <b/>
        <sz val="12"/>
        <rFont val="Arial"/>
        <family val="2"/>
      </rPr>
      <t>CIERRE</t>
    </r>
    <r>
      <rPr>
        <sz val="12"/>
        <rFont val="Arial"/>
        <family val="2"/>
      </rPr>
      <t xml:space="preserve"> de la acción de mejora</t>
    </r>
    <r>
      <rPr>
        <sz val="12"/>
        <color indexed="10"/>
        <rFont val="Arial"/>
        <family val="2"/>
      </rPr>
      <t xml:space="preserve">
</t>
    </r>
    <r>
      <rPr>
        <b/>
        <sz val="12"/>
        <color indexed="10"/>
        <rFont val="Arial"/>
        <family val="2"/>
      </rPr>
      <t>CUARTO TRIMESTRE 2014.</t>
    </r>
    <r>
      <rPr>
        <sz val="12"/>
        <rFont val="Arial"/>
        <family val="2"/>
      </rPr>
      <t xml:space="preserve">Se logró la implementación de toda la plataforma tecnológica adquirida a nivel de usuarios y de Datacenter, lo cual ha permitido la estandarización de los ambientes de trabajo con herramientas actualizadas que han facilitado la labor de los funcionarios.  Se logró el mejoramiento de los sistemas de información, especialmente el SIVICOF, como sistema misional en donde se realizado una depuración de las bases de datos, mejoramiento de las estrucutras internas, estandarización de informes de consulta, y depuraciíon de roles y perfiles entre otors.  Por otra parte, se tiene implementada con la nueva arquitectura tecnológica, un esquema virtualizado que contribuirá a mantener esquemas redundantes para garantizar la disponibilidad de la información.  De otra parte se implementaron las soluciones de control de acceso perimetral a la red y antivirus como herramientas de seguridad para el control de acceso a contenidos en Internet y control de software maligno que pueda atacar la plataforma tecnológica de la entidad.  De igual forma se aplicaron Políticas de seguridad de la infraestructura, definiendo una arquietectura de red segmentada que limita los accesos entre usuarios internos, asi mismo se implementó el control de acceso a las impresoras por dependencias.  Para salvaguarda de la Información, se implementó la solución de copias de respaldo y se crearon espacios compartidos de almacenamiento para las todas las áreas para éstas almacenen en línea la información misional que requiera mantener trazabilidad y respaldo en el tiempo a través de bakcups.
</t>
    </r>
    <r>
      <rPr>
        <sz val="12"/>
        <color indexed="10"/>
        <rFont val="Arial"/>
        <family val="2"/>
      </rPr>
      <t xml:space="preserve">
TERCER TRIMESTRE 2014.
Se ha continuado con la instalación de los componentes tecnológicos a nivel de usuario y de Datacenter, llegando a un 86% de cumplimiento en donde se ha realizado  la instalación de la solución de Backups, asi como la primera fase de migración de bases de datos en el ambiente de desarrollo. También se ha logrado la instalación de 882 computadores para los funcionarios conforme a las solicitudes de las dependencias.   De igual forma se adelantó la primera etapa de capacitación a los funcionarios de los equipos instalados
SEGUNDO TRIMESTRE 2014 A la fecha de corte se han instalado y entregado en las diferentes dependencias cerca 810 computadores entre Al In One- Ultrabooks y Portatiles, lo que representa aproximadamente ek 84% .  El resto por enhtregar e instalar se encuentra sujeto a la reincoporación de algunos funcionarios que se encuentran en vacaciones y se reincoporanran a finales de julio de 2014.  De otra parte se han instalado los servidores en el Datacenter y los equipos de Seguridad Tecnologìa como el Fortinet donde se controla los ingresos y salidas de los servicios de canales dedicados y de Internet.  De igual forma se instaló la Solución de Almacenamiento para ampliar la capacidad de la informaciòn a guardar de las bases de datos.  Con estas instalaciones se procederá posteriormente a la configuraciòn y migraciòn de los aplicastivos ern la siguiente fase
PRIMER TRIMESTRE 2014. En la implementación de la infraestructura tecnológica se han adelantado las siguientes actividades: Configuración e instalación de 288 computadores, instalación de las 20 impresoras de trabajo pesado, instalación de 20 switches en todos los centros de cableado, configuración del 80% de las cuentas de correo en la nube adquiridas, los demás componentes se encuentran en tramite de entrega por parte del contratista.
En el mejoramiento de los sistemas de información se ajustó el sistema SIVICOF para la recepción de la cuenta anual y mensual de acuerdo a la resolución 011 de 2014 y a la fecha se encuentra en proceso de estabilización, para SIGESPRO se desarrolló una mesa preliminar para definir las actvidades para su mejoramiento, para SI-CAPITAL se cuenta con el apoyo técnico de 3 ingenieros que atienden los requerimientos de los usuarios de todos los módulos, lo que ha permitido dar cumplimiento a los ajustes, cierres y liquidaciones respectivos y generación oportuna de información al interior y exterior de la Entidad.   Estas acciones de tipo tecnico son la base fundamental para establecer los mecanismos de seguridad para evitar el riesgo de pérdida de información, el cual estaba latente ante la obsolescencia existente en la entidad.</t>
    </r>
  </si>
  <si>
    <r>
      <rPr>
        <b/>
        <sz val="12"/>
        <color indexed="10"/>
        <rFont val="Arial"/>
        <family val="2"/>
      </rPr>
      <t>PRIMER TRIMESTRE 2015.</t>
    </r>
    <r>
      <rPr>
        <sz val="12"/>
        <color indexed="10"/>
        <rFont val="Arial"/>
        <family val="2"/>
      </rPr>
      <t xml:space="preserve"> </t>
    </r>
    <r>
      <rPr>
        <sz val="12"/>
        <rFont val="Arial"/>
        <family val="2"/>
      </rPr>
      <t xml:space="preserve">Con el cumplimiento de las actividades relacionadas  en los seguimientos anteriores y con el proceso de migración de los aplicativos SI-CAPITAL, SIGESPRO y SIVICOF recientemente finalizado, se logra  mitigar el riesgo de acceso no autorizado a base de datos, al cuncluir con las acciones de implementación de la nueva plataforma tecnológica, el mejoramiento de los sistemas de información y la adquisición de soluciones de seguridad tecnológica. Por lo anterior se considera mitigado el riesgo y se solicita </t>
    </r>
    <r>
      <rPr>
        <b/>
        <sz val="12"/>
        <rFont val="Arial"/>
        <family val="2"/>
      </rPr>
      <t>CIERRE</t>
    </r>
    <r>
      <rPr>
        <sz val="12"/>
        <rFont val="Arial"/>
        <family val="2"/>
      </rPr>
      <t xml:space="preserve"> por mitigación del riesgo.</t>
    </r>
    <r>
      <rPr>
        <sz val="12"/>
        <color indexed="10"/>
        <rFont val="Arial"/>
        <family val="2"/>
      </rPr>
      <t xml:space="preserve">
</t>
    </r>
    <r>
      <rPr>
        <b/>
        <sz val="12"/>
        <color indexed="10"/>
        <rFont val="Arial"/>
        <family val="2"/>
      </rPr>
      <t xml:space="preserve">
CUARTO TRIMESTRE 2014.</t>
    </r>
    <r>
      <rPr>
        <sz val="12"/>
        <color indexed="10"/>
        <rFont val="Arial"/>
        <family val="2"/>
      </rPr>
      <t xml:space="preserve">
</t>
    </r>
    <r>
      <rPr>
        <sz val="12"/>
        <rFont val="Arial"/>
        <family val="2"/>
      </rPr>
      <t>Se logró la implementación de toda la plataforma tecnológica adquirida a nivel de usuarios y de Datacenter, lo cual ha permitido la estandarización de los ambientes de trabajo con herramientas actualizadas que han facilitado la labor de los funcionarios.  Se logró el mejoramiento de los sistemas de información, especialmente el SIVICOF, como sistema misional en donde se realizado una depuración de las bases de datos, mejoramiento de las estrucutras internas, estandarización de informes de consulta, y depuraciíon de roles y perfiles entre otors.  Por otra parte, se tiene implementada con la nueva arquitectura tecnológica, un esquema virtualizado que contribuirá a mantener esquemas redundantes para garantizar la disponibilidad de la información.  De otra parte se implementaron las soluciones de control de acceso perimetral a la red y antivirus como herramientas de seguridad para el control de acceso a contenidos en Internet y control de software maligno que pueda atacar la plataforma tecnológica de la entidad.  De igual forma se aplicaron Políticas de seguridad de la infraestructura, definiendo una arquietectura de red segmentada que limita los accesos entre usuarios internos, asi mismo se implementó el control de acceso a las impresoras por dependencias.  Para salvaguarda de la Información, se implementó la solución de copias de respaldo y se crearon espacios compartidos de almacenamiento para las todas las áreas para éstas almacenen en línea la información misional que requiera mantener trazabilidad y respaldo en el tiempo a través de bakcups.</t>
    </r>
    <r>
      <rPr>
        <sz val="12"/>
        <color indexed="10"/>
        <rFont val="Arial"/>
        <family val="2"/>
      </rPr>
      <t xml:space="preserve">
TERCER TRIMESTRE 2014.
Se ha continuado con la instalación de los componentes tecnológicos a nivel de usuario y de Datacenter, llegando a un 86% de cumplimiento en donde se ha realizado  la instalación de la solución de Backups, asi como la primera fase de migración de bases de datos en el ambiente de desarrollo. También se ha logrado la instalación de 882 computadores para los funcionarios conforme a las solicitudes de las dependencias.   De igual forma se adelantó la primera etapa de capacitación a los funcionarios de los equipos instalados
SEGUNDO TRIMESTRE 2014 A la fecha de corte se han instalado y entregado en las diferentes dependencias cerca 810 computadores entre Al In One- Ultrabooks y Portatiles, lo que representa aproximadamente ek 84% .  El resto por enhtregar e instalar se encuentra sujeto a la reincoporación de algunos funcionarios que se encuentran en vacaciones y se reincoporanran a finales de julio de 2014.  De otra parte se han instalado los servidores en el Datacenter y los equipos de Seguridad Tecnologìa como el Fortinet donde se controla los ingresos y salidas de los servicios de canales dedicados y de Internet.  De igual forma se instaló la Solución de Almacenamiento para ampliar la capacidad de la informaciòn a guardar de las bases de datos.  Con estas instalaciones se procederá posteriormente a la configuraciòn y migraciòn de los aplicastivos ern la siguiente fase
PRIMER TRIMESTRE 2014. En la implementación de la infraestructura tecnológica se han adelantado las siguientes actividades: Configuración e instalación de 288 computadores, instalación de las 20 impresoras de trabajo pesado, instalación de 20 switches en todos los centros de cableado, configuración del 80% de las cuentas de correo en la nube adquiridas, los demás componentes se encuentran en tramite de entrega por parte del contratista.
En el mejoramiento de los sistemas de información se ajustó el sistema SIVICOF para la recepción de la cuenta anual y mensual de acuerdo a la resolución 011 de 2014 y a la fecha se encuentra en proceso de estabilización, para SIGESPRO se desarrolló una mesa preliminar para definir las actvidades para su mejoramiento, para SI-CAPITAL se cuenta con el apoyo técnico de 3 ingenieros que atienden los requerimientos de los usuarios de todos los módulos, lo que ha permitido dar cumplimiento a los ajustes, cierres y liquidaciones respectivos y generación oportuna de información al interior y exterior de la Entidad.   Estas acciones de tipo tecnico son la base fundamental para establecer los mecanismos de seguridad para evitar el riesgo de pérdida de información, el cual estaba latente ante la obsolescencia existente en la entidad.</t>
    </r>
  </si>
  <si>
    <t>Angela Paola Tibocha Galvis 14/04/2015</t>
  </si>
  <si>
    <r>
      <t xml:space="preserve">Verificación a diciembre de 2014: </t>
    </r>
    <r>
      <rPr>
        <sz val="12"/>
        <rFont val="Arial"/>
        <family val="2"/>
      </rPr>
      <t xml:space="preserve">Se corroboró memorando con radicación No. 3-2014-22463 de noviembre 11 de 2014, por medio del cual se remite nuevamente a la Subdirección de Contratación la solicitud para la modificación del procedimiento de compras en cuanto al Anexo 3, con el fin de incluir aspectos relacionados con la identificación de contratos que involucren componentes tecnológicos y que requieran capacitación. Sin embargo, a la fecha dicha modificación continúa en trámite. No obstante, la Dirección de TIC’s remitió a la OCI mediante memorando con radicación No. 3-2014-22601 de noviembre 28 de 2014, los documentos pertinentes que soportan el cumplimiento de la acción por parte del proceso. Teniendo en cuenta lo anterior, dichos soportes serán remitidos a la Auditoria Fiscal para su revisión y trámite pertinente.
</t>
    </r>
    <r>
      <rPr>
        <b/>
        <sz val="12"/>
        <rFont val="Arial"/>
        <family val="2"/>
      </rPr>
      <t xml:space="preserve">Verificación a marzo de 2015: </t>
    </r>
    <r>
      <rPr>
        <sz val="12"/>
        <rFont val="Arial"/>
        <family val="2"/>
      </rPr>
      <t>Por el cumplimiento de la acción, se reitera la solicitud de cierre del hallazgo a la Auditoria Fiscal.</t>
    </r>
  </si>
  <si>
    <r>
      <t xml:space="preserve">Verificación a diciembre de 2014: </t>
    </r>
    <r>
      <rPr>
        <sz val="12"/>
        <rFont val="Arial"/>
        <family val="2"/>
      </rPr>
      <t>La Dirección de TIC’s remitió a la OCI</t>
    </r>
    <r>
      <rPr>
        <b/>
        <sz val="12"/>
        <rFont val="Arial"/>
        <family val="2"/>
      </rPr>
      <t xml:space="preserve"> </t>
    </r>
    <r>
      <rPr>
        <sz val="12"/>
        <rFont val="Arial"/>
        <family val="2"/>
      </rPr>
      <t xml:space="preserve">mediante memorando con radicación No. 3-2014-22601 de noviembre 28 de 2014, los documentos pertinentes que dan cuenta del cumplimiento de la acción establecida para el presente hallazgo por parte del proceso. Teniendo en cuenta lo anterior, dichos soportes serán remitidos a la Auditoria Fiscal para su revisión y trámite pertinente
</t>
    </r>
    <r>
      <rPr>
        <b/>
        <sz val="12"/>
        <rFont val="Arial"/>
        <family val="2"/>
      </rPr>
      <t>Verificación a marzo de 2015</t>
    </r>
    <r>
      <rPr>
        <sz val="12"/>
        <rFont val="Arial"/>
        <family val="2"/>
      </rPr>
      <t>: Por el cumplimiento de la acción, se reitera la solicitud de cierre del hallazgo a la Auditoria Fiscal.</t>
    </r>
  </si>
  <si>
    <r>
      <t>Verificación a diciembre de 2014:</t>
    </r>
    <r>
      <rPr>
        <sz val="12"/>
        <color indexed="10"/>
        <rFont val="Arial"/>
        <family val="2"/>
      </rPr>
      <t xml:space="preserve"> </t>
    </r>
    <r>
      <rPr>
        <sz val="12"/>
        <rFont val="Arial"/>
        <family val="2"/>
      </rPr>
      <t>La Dirección de TIC’s remitió a la OCI</t>
    </r>
    <r>
      <rPr>
        <b/>
        <sz val="12"/>
        <rFont val="Arial"/>
        <family val="2"/>
      </rPr>
      <t xml:space="preserve"> </t>
    </r>
    <r>
      <rPr>
        <sz val="12"/>
        <rFont val="Arial"/>
        <family val="2"/>
      </rPr>
      <t xml:space="preserve">mediante memorando con radicación No. 3-2014-22601 de noviembre 28 de 2014, los documentos pertinentes que dan cuenta del cumplimiento de la acción establecida para el presente hallazgo por parte del proceso. Teniendo en cuenta lo anterior, dichos soportes serán remitidos a la Auditoria Fiscal para su revisión y trámite pertinente.
</t>
    </r>
    <r>
      <rPr>
        <b/>
        <sz val="12"/>
        <rFont val="Arial"/>
        <family val="2"/>
      </rPr>
      <t xml:space="preserve">Verificación a marzo de 2015: </t>
    </r>
    <r>
      <rPr>
        <sz val="12"/>
        <rFont val="Arial"/>
        <family val="2"/>
      </rPr>
      <t>Por el cumplimiento de la acción, se reitera la solicitud de cierre del hallazgo a la Auditoria Fiscal.</t>
    </r>
  </si>
  <si>
    <r>
      <t>Verificación a diciembre de 2014:</t>
    </r>
    <r>
      <rPr>
        <sz val="12"/>
        <color indexed="10"/>
        <rFont val="Arial"/>
        <family val="2"/>
      </rPr>
      <t xml:space="preserve"> </t>
    </r>
    <r>
      <rPr>
        <sz val="12"/>
        <rFont val="Arial"/>
        <family val="2"/>
      </rPr>
      <t>La Dirección de TIC’s remitió a la OCI</t>
    </r>
    <r>
      <rPr>
        <b/>
        <sz val="12"/>
        <rFont val="Arial"/>
        <family val="2"/>
      </rPr>
      <t xml:space="preserve"> </t>
    </r>
    <r>
      <rPr>
        <sz val="12"/>
        <rFont val="Arial"/>
        <family val="2"/>
      </rPr>
      <t xml:space="preserve">mediante memorando con radicación No. 3-2014-22601 de noviembre 28 de 2014, los documentos pertinentes que dan cuenta del cumplimiento de la acción establecida para el presente hallazgo por parte del proceso. Teniendo en cuenta lo anterior, dichos soportes serán remitidos a la Auditoria Fiscal para su revisión y trámite pertinente.
</t>
    </r>
    <r>
      <rPr>
        <b/>
        <sz val="12"/>
        <rFont val="Arial"/>
        <family val="2"/>
      </rPr>
      <t>Verificación a marzo de 2015:</t>
    </r>
    <r>
      <rPr>
        <sz val="12"/>
        <rFont val="Arial"/>
        <family val="2"/>
      </rPr>
      <t xml:space="preserve"> Por el cumplimiento de la acción, se reitera la solicitud de cierre del hallazgo a la Auditoria Fiscal.</t>
    </r>
  </si>
  <si>
    <r>
      <t xml:space="preserve">Verificación a diciembre de 2014: </t>
    </r>
    <r>
      <rPr>
        <sz val="12"/>
        <rFont val="Arial"/>
        <family val="2"/>
      </rPr>
      <t xml:space="preserve">La acción correspondiente a la elaboración de un tablero de control para asegurar el cumplimiento del cronograma de implementación y seguimiento de las acciones formuladas en el plan de mejoramiento, se encuentra cumplida por parte de la Dirección, por tanto, se sugiere el cierre a la Auditoria Fiscal. 
</t>
    </r>
    <r>
      <rPr>
        <b/>
        <sz val="12"/>
        <rFont val="Arial"/>
        <family val="2"/>
      </rPr>
      <t xml:space="preserve">
Verificación a marzo de 2015:</t>
    </r>
    <r>
      <rPr>
        <sz val="12"/>
        <rFont val="Arial"/>
        <family val="2"/>
      </rPr>
      <t xml:space="preserve"> Por el cumplimiento de la acción, se reitera la solicitud de cierre del hallazgo a la Auditoria Fiscal.</t>
    </r>
  </si>
  <si>
    <r>
      <t xml:space="preserve">Verificación a diciembre de 2014: </t>
    </r>
    <r>
      <rPr>
        <sz val="12"/>
        <rFont val="Arial"/>
        <family val="2"/>
      </rPr>
      <t xml:space="preserve">La Dirección de TIC's manifiesta en el seguimiento que se encuentra realizando actividades de investigación y consulta con el fin obtener la información necesaria para elaborar la guía técnica para la planeación de contingencias ante las modificaciones estructurales de los sistemas de información. 
</t>
    </r>
    <r>
      <rPr>
        <b/>
        <sz val="12"/>
        <rFont val="Arial"/>
        <family val="2"/>
      </rPr>
      <t xml:space="preserve">Verificación a marzo de 2015: </t>
    </r>
    <r>
      <rPr>
        <sz val="12"/>
        <rFont val="Arial"/>
        <family val="2"/>
      </rPr>
      <t>No se evidencia avance en la elaboración de la Guía Técnica para la planeación y contingencias ante modificaciones estructurales de los sistemas de información por parte de la Dirección de TIC's en los últimos 6 meses. Es importante mencionar que la fecha de cumplimiento de esta acción está establecida para el 31 de mayo de 2015 y según lo manifestado por la Dirección de TIC's, no será posible cumplir con el desarrollo de la acción para la mencionada fecha. Por lo anterior, es necesario que el proceso remita la solicitud de modificación para que la OCI realice el trámite respectivo ante la Auditoría Fiscal.</t>
    </r>
    <r>
      <rPr>
        <b/>
        <sz val="12"/>
        <rFont val="Arial"/>
        <family val="2"/>
      </rPr>
      <t xml:space="preserve">  </t>
    </r>
  </si>
  <si>
    <r>
      <t xml:space="preserve">Verificación a diciembre de 2014: </t>
    </r>
    <r>
      <rPr>
        <sz val="12"/>
        <rFont val="Arial"/>
        <family val="2"/>
      </rPr>
      <t>Según el reporte presentado por el proceso, la Dirección de TIC’s se encuentra investigando y recopilando información para elaborar el documento técnico para la planeación, ejecución y control de proyectos de TI.</t>
    </r>
    <r>
      <rPr>
        <b/>
        <sz val="12"/>
        <rFont val="Arial"/>
        <family val="2"/>
      </rPr>
      <t xml:space="preserve">  
Verificación a marzo de 2015: </t>
    </r>
    <r>
      <rPr>
        <sz val="12"/>
        <rFont val="Arial"/>
        <family val="2"/>
      </rPr>
      <t>No se evidencia avance en la elaboración del documento tecnico que contenga las etapas de planeación  ejecución y control de Proyectos de Tecnología en los últimos 6 meses. Es importante mencionar que la fecha de cumplimiento de esta acción está establecida para el 31 de mayo de 2015 y según lo manifestado por la Dirección de TIC's, no será posible cumplir con el desarrollo de la acción para la mencionada fecha. Por lo anterior, es necesario que el proceso remita la solicitud de modificación para que la OCI realice el trámite respectivo ante la Auditoría Fiscal.</t>
    </r>
  </si>
  <si>
    <r>
      <t xml:space="preserve">Verificación a diciembre de 2014: </t>
    </r>
    <r>
      <rPr>
        <sz val="12"/>
        <rFont val="Arial"/>
        <family val="2"/>
      </rPr>
      <t xml:space="preserve">La Dirección de TIC’s se encuentra realizando el diagnóstico y estudio de los riesgos que estarán contemplados en la actualización del Plan de Contingencias, de acuerdo a la implementación de la nueva infraestructura tecnológica. 
</t>
    </r>
    <r>
      <rPr>
        <b/>
        <sz val="12"/>
        <rFont val="Arial"/>
        <family val="2"/>
      </rPr>
      <t>Verificación a marzo de 2015:</t>
    </r>
    <r>
      <rPr>
        <sz val="12"/>
        <rFont val="Arial"/>
        <family val="2"/>
      </rPr>
      <t xml:space="preserve"> No se evidencia avance en la elaboración del documento que contenga todas las variables tecnicas para la implementación del Plan de Contingencia para el componente de TI, en los últimos 6 meses. Es importante mencionar que la fecha de cumplimiento de esta acción está establecida para el 31 de mayo de 2015 y según lo manifestado por la Dirección de TIC's, no será posible cumplir con el desarrollo de la acción para la mencionada fecha. Por lo anterior, es necesario que el proceso remita la solicitud de modificación para que la OCI realice el trámite respectivo ante la Auditoría Fiscal.</t>
    </r>
  </si>
  <si>
    <r>
      <t xml:space="preserve">Verificación a diciembre de 2014: </t>
    </r>
    <r>
      <rPr>
        <sz val="12"/>
        <rFont val="Arial"/>
        <family val="2"/>
      </rPr>
      <t xml:space="preserve">Según el reporte presentado por el proceso, la Dirección de TIC’s se encuentra investigando y recopilando información para elaborar el documento técnico para la planeación, ejecución y control de proyectos de TI.  
</t>
    </r>
    <r>
      <rPr>
        <b/>
        <sz val="12"/>
        <rFont val="Arial"/>
        <family val="2"/>
      </rPr>
      <t>Verificación a marzo de 2015</t>
    </r>
    <r>
      <rPr>
        <sz val="12"/>
        <rFont val="Arial"/>
        <family val="2"/>
      </rPr>
      <t>: No se evidencia avance en la elaboración del documento tecnico que contenga las etapas de planeación  ejecución y control de Proyectos de Tecnología en los últimos 6 meses. Es importante mencionar que la fecha de cumplimiento de esta acción está establecida para el 31 de mayo de 2015 y según lo manifestado por la Dirección de TIC's, no será posible cumplir con el desarrollo de la acción para la mencionada fecha. Por lo anterior, es necesario que el proceso remita la solicitud de modificación para que la OCI realice el trámite respectivo ante la Auditoría Fiscal.</t>
    </r>
  </si>
  <si>
    <r>
      <t>Verificación a diciembre de 2014:</t>
    </r>
    <r>
      <rPr>
        <sz val="12"/>
        <rFont val="Arial"/>
        <family val="2"/>
      </rPr>
      <t xml:space="preserve"> La acción enviada por el proceso de TIC’s para el seguimiento con corte a Diciembre de 2014 no coincide con la acción reportada en el Plan de Mejoramiento consolidado a la Auditoria Fiscal.  la cual fue redactada en su momento por el proceso así: “Establecer y adoptar en el procedimiento de Supervisión una Lista de Chequeo como mecanismo de control para verificar los bienes y servicios de Tecnología contratados”   
</t>
    </r>
    <r>
      <rPr>
        <b/>
        <sz val="12"/>
        <rFont val="Arial"/>
        <family val="2"/>
      </rPr>
      <t xml:space="preserve">Verificación a marzo de 2015: </t>
    </r>
    <r>
      <rPr>
        <sz val="12"/>
        <rFont val="Arial"/>
        <family val="2"/>
      </rPr>
      <t xml:space="preserve">La acción enviada por el proceso de TIC’s para el seguimiento con corte a marzo de 2015 no coincide con la acción reportada en el Plan de Mejoramiento consolidado a la Auditoria Fiscal.  la cual fue redactada en su momento por el proceso así: “Establecer y adoptar en el procedimiento de Supervisión una Lista de Chequeo como mecanismo de control para verificar los bienes y servicios de Tecnología contratados”. El cumplimiento de dicha acción se encontraba establecido para diciembre 12 de 2014, por lo tanto a la fecha se encuentra vencido.    </t>
    </r>
  </si>
  <si>
    <r>
      <t xml:space="preserve">Verificación a diciembre de 2014: </t>
    </r>
    <r>
      <rPr>
        <sz val="12"/>
        <rFont val="Arial"/>
        <family val="2"/>
      </rPr>
      <t xml:space="preserve">Según el reporte efectuado por la Dirección de TIC’s, se logró realizar con el apoyo de la Dirección Administrativa, un análisis comparativo completo y suficiente que garantiza los valores estimados del presupuesto a contratar, lo que ha permitido que los recursos presupuestados se distribuyan conforme a lo cotizado para las necesidades requeridas. Teniendo en cuenta lo anterior, se da por cumplida la acción establecida para el hallazgo y se solicita el cierre del mismo a la Auditoria Fiscal.
</t>
    </r>
    <r>
      <rPr>
        <b/>
        <sz val="12"/>
        <rFont val="Arial"/>
        <family val="2"/>
      </rPr>
      <t xml:space="preserve">Verificación a marzo de 2015: </t>
    </r>
    <r>
      <rPr>
        <sz val="12"/>
        <rFont val="Arial"/>
        <family val="2"/>
      </rPr>
      <t>Por el cumplimiento de la acción, se reitera la solicitud de cierre del hallazgo a la Auditoria Fiscal.</t>
    </r>
  </si>
  <si>
    <r>
      <t xml:space="preserve">Verificación a Diciembre de 2014: </t>
    </r>
    <r>
      <rPr>
        <sz val="12"/>
        <rFont val="Arial"/>
        <family val="2"/>
      </rPr>
      <t xml:space="preserve">La Dirección de TIC's reporta que a la fecha ya fueron instalados la totalidad de equipos de cómputo, componentes tecnológicos y de Datacenter. Se verifica soporte del software de seguridad perimetral de la red, el cual hace el monitoreo diario de las consultas que se realizan a internet, las páginas web más consultadas por los usuarios de la entidad, entre otros datos, así como antivirus que permiten controlar el acceso a contenidos en Internet y a software maligno que pueda atacar la plataforma tecnológica de la entidad, con el fin de obtener estadísticas de transacciones por usuarios y por direcciones IP. Se realizó el mejoramiento de los sistemas de información, especialmente el SIVICOF, en cuanto a la depuración de las bases de datos, mejoramiento de las estructuras internas, estandarización de informes de consulta, y depuración de roles y perfiles entre otros. 
</t>
    </r>
    <r>
      <rPr>
        <b/>
        <sz val="12"/>
        <rFont val="Arial"/>
        <family val="2"/>
      </rPr>
      <t>Verificación a marzo de 2015:</t>
    </r>
    <r>
      <rPr>
        <sz val="12"/>
        <rFont val="Arial"/>
        <family val="2"/>
      </rPr>
      <t xml:space="preserve"> La Dirección de TIC's reporta que a la fecha ya fueron instalados la totalidad de equipos de cómputo, componentes tecnológicos y de Datacenter. Así mismo, se finalizó el proceso de migración de los aplicativos SI-CAPITAL, SIGESPRO y SIVICOF. Con lo anterior se da por cumplida la acción y se solicita el cierre a la Auditoría Fiscal.</t>
    </r>
  </si>
  <si>
    <r>
      <t xml:space="preserve">Verificación a Diciembre de 2014: </t>
    </r>
    <r>
      <rPr>
        <sz val="12"/>
        <rFont val="Arial"/>
        <family val="2"/>
      </rPr>
      <t xml:space="preserve">Teniendo en cuenta que la implementación de los procedimientos para el proceso de TIC's se ve directamente relacionada con los cambios en la infraestructura de la Entidad, la Dirección de TIC’s continúa trabajando en dicho trámite, por lo tanto aún no es posible efectuar la aplicación de los procedimientos. Sin embargo, la modificación de la fecha de vencimiento de la acción no es posible tramitarla ante la Auditoria Fiscal, por cuanto el plazo establecido por la R.R. 003 de 2012 para solicitar cambios en las acciones o fechas del Plan de Mejoramiento debe ser con 60 dias de antelación al vencimiento de la misma. Ademas, se debe tener en cuenta que el cambio de fecha aprobado por la OCI se referia unicamente al hallazgo correspondiente a la Auditoria Interna al SIG.      
</t>
    </r>
    <r>
      <rPr>
        <b/>
        <sz val="12"/>
        <rFont val="Arial"/>
        <family val="2"/>
      </rPr>
      <t xml:space="preserve">Verificación a marzo de 2015: </t>
    </r>
    <r>
      <rPr>
        <sz val="12"/>
        <rFont val="Arial"/>
        <family val="2"/>
      </rPr>
      <t xml:space="preserve">A la fecha no ha sido cumplida la acción establecida por TIC's, por cuanto la Entidad aún se encuentra en el proceso de migración tecnológica. Dicha acción tenía como fecha de terminación el 12 de diciembre de 2014, por lo tanto se encuentra vencida.
</t>
    </r>
  </si>
  <si>
    <r>
      <t xml:space="preserve">Verificación a Diciembre de 2014: </t>
    </r>
    <r>
      <rPr>
        <sz val="12"/>
        <rFont val="Arial"/>
        <family val="2"/>
      </rPr>
      <t xml:space="preserve">Teniendo en cuenta que la Dirección de TIC's ha definido los roles y responsabilidades para la administración y control de la plataforma tecnológica de acuerdo a los avances en la instalación de los nuevos servicios, se solicita a la Auditoria Fiscal el cierre del presente hallazgo
</t>
    </r>
    <r>
      <rPr>
        <b/>
        <sz val="12"/>
        <rFont val="Arial"/>
        <family val="2"/>
      </rPr>
      <t xml:space="preserve">Verificación a marzo de 2015: </t>
    </r>
    <r>
      <rPr>
        <sz val="12"/>
        <rFont val="Arial"/>
        <family val="2"/>
      </rPr>
      <t xml:space="preserve">Por el cumplimiento de la acción, se reitera la solicitud de cierre del hallazgo a la Auditoria Fiscal. </t>
    </r>
  </si>
  <si>
    <r>
      <t xml:space="preserve">Verificación a diciembre de 2014: </t>
    </r>
    <r>
      <rPr>
        <sz val="12"/>
        <rFont val="Arial"/>
        <family val="2"/>
      </rPr>
      <t>El proceso</t>
    </r>
    <r>
      <rPr>
        <b/>
        <sz val="12"/>
        <rFont val="Arial"/>
        <family val="2"/>
      </rPr>
      <t xml:space="preserve"> </t>
    </r>
    <r>
      <rPr>
        <sz val="12"/>
        <rFont val="Arial"/>
        <family val="2"/>
      </rPr>
      <t xml:space="preserve">se encuentra realizando actividades de investigación y consulta con el fin de elaborar la metodologia para la actualización e implementación de los sistemas de información que son requeridos por los usuarios. 
</t>
    </r>
    <r>
      <rPr>
        <b/>
        <sz val="12"/>
        <rFont val="Arial"/>
        <family val="2"/>
      </rPr>
      <t xml:space="preserve">Verificación a marzo de 2015: </t>
    </r>
    <r>
      <rPr>
        <sz val="12"/>
        <rFont val="Arial"/>
        <family val="2"/>
      </rPr>
      <t>La acción no ha sido culminada por parte de la Dirección de TIC's. El cumplimiento de la acción estaba establecido para el 31 de marzo de 2015, por lo tanto se encuentra vencida.</t>
    </r>
  </si>
  <si>
    <r>
      <t xml:space="preserve">Verificación a diciembre de 2014: </t>
    </r>
    <r>
      <rPr>
        <sz val="12"/>
        <rFont val="Arial"/>
        <family val="2"/>
      </rPr>
      <t xml:space="preserve">Fue realizada en el mes de Octubre de 2014, la capacitación en SIVICOF a 170 auditores de todas las sectoriales, en donde se les dio a conocer los nuevos informes y formatos obtenidos, entre otras novedades, luego de la actualización realizada al sistema. Una vez cumplida la acción establecida, se solicita el cierre por parte de la Auditoria Fiscal.   
</t>
    </r>
    <r>
      <rPr>
        <b/>
        <sz val="12"/>
        <rFont val="Arial"/>
        <family val="2"/>
      </rPr>
      <t xml:space="preserve">Verificación a marzo de 2015: </t>
    </r>
    <r>
      <rPr>
        <sz val="12"/>
        <rFont val="Arial"/>
        <family val="2"/>
      </rPr>
      <t xml:space="preserve">Por el cumplimiento de la acción, se reitera la solicitud de cierre del hallazgo a la Auditoria Fiscal. </t>
    </r>
  </si>
  <si>
    <r>
      <t xml:space="preserve">Verificación a diciembre de 2014: </t>
    </r>
    <r>
      <rPr>
        <sz val="12"/>
        <rFont val="Arial"/>
        <family val="2"/>
      </rPr>
      <t xml:space="preserve">El proceso de socialización a los sujetos de control acerca de SIVICOF no se ha realizado debido a inconvenientes presentados por las adecuaciones que se vienen adelantando en las salas de capacitación de la Entidad. Sin embargo, según manifiesta la Dirección de TIC's, el acompañamiento técnico a los sujetos de control ha sido permanente. 
</t>
    </r>
    <r>
      <rPr>
        <b/>
        <sz val="12"/>
        <rFont val="Arial"/>
        <family val="2"/>
      </rPr>
      <t xml:space="preserve">Verificación a marzo de 2015: </t>
    </r>
    <r>
      <rPr>
        <sz val="12"/>
        <rFont val="Arial"/>
        <family val="2"/>
      </rPr>
      <t xml:space="preserve">La Dirección de TIC's realizó en enero de 2015 la socialización de las modificaciones y nuevas funciones del sistema SIVICOF, a los sujeto de control. Por el cumplimiento de la acción, se solicita el cierre del hallazgo a la Auditoria Fiscal. </t>
    </r>
  </si>
  <si>
    <r>
      <t xml:space="preserve">Verificación a diciembre de 2014: </t>
    </r>
    <r>
      <rPr>
        <sz val="12"/>
        <rFont val="Arial"/>
        <family val="2"/>
      </rPr>
      <t xml:space="preserve">La Dirección de TIC's reporta que a la fecha ya fueron instalados la totalidad de equipos de cómputo, componentes tecnológicos y de Datacenter. Se verifica soporte del software de seguridad perimetral de la red, el cual hace el monitoreo diario de las consultas que se realizan a internet, las páginas web más consultadas por los usuarios de la entidad, entre otros datos, así como antivirus que permiten controlar el acceso a contenidos en Internet y a software maligno que pueda atacar la plataforma tecnológica de la entidad, con el fin de obtener estadísticas de transacciones por usuarios y por direcciones IP. Se realizó el mejoramiento de los sistemas de información, especialmente el SIVICOF, en cuanto a la depuración de las bases de datos, mejoramiento de las estructuras internas, estandarización de informes de consulta, y depuración de roles y perfiles entre otros. 
</t>
    </r>
    <r>
      <rPr>
        <b/>
        <sz val="12"/>
        <rFont val="Arial"/>
        <family val="2"/>
      </rPr>
      <t xml:space="preserve">Verificación a marzo de 2015: </t>
    </r>
    <r>
      <rPr>
        <sz val="12"/>
        <rFont val="Arial"/>
        <family val="2"/>
      </rPr>
      <t>La Dirección de TIC's reporta que a la fecha ya fueron instalados la totalidad de equipos de cómputo, componentes tecnológicos y de Datacenter. Así mismo, se finalizó el proceso de migración de los aplicativos SI-CAPITAL, SIGESPRO y SIVICOF. Con todo lo anterior se evita la afectación de los servicios tecnológicos garantizando la continuidad en el funcionamiento de los sistemas de información. Cumplida la acción, el hallazgo se cierra por parte de la OCI.</t>
    </r>
  </si>
  <si>
    <r>
      <t xml:space="preserve">Verificación a diciembre de 2014: </t>
    </r>
    <r>
      <rPr>
        <sz val="12"/>
        <rFont val="Arial"/>
        <family val="2"/>
      </rPr>
      <t>La Dirección de TIC’s solicitó a la OCI mediante memorando con radicación No. 3-2014-22597 de noviembre 28 de 2014, modificar la fecha de vencimiento de la presente acción, teniendo en cuenta que la implementación de los procedimientos para el proceso</t>
    </r>
    <r>
      <rPr>
        <b/>
        <sz val="12"/>
        <rFont val="Arial"/>
        <family val="2"/>
      </rPr>
      <t xml:space="preserve"> </t>
    </r>
    <r>
      <rPr>
        <sz val="12"/>
        <rFont val="Arial"/>
        <family val="2"/>
      </rPr>
      <t xml:space="preserve">se ve directamente relacionada con los cambios en la infraestructura de la Entidad. Dicha modificación es aprobada para el mes de marzo de 2015, fecha en la cual la Dirección se compromete a dar cumplimiento a la acción establecida.  
</t>
    </r>
    <r>
      <rPr>
        <b/>
        <sz val="12"/>
        <rFont val="Arial"/>
        <family val="2"/>
      </rPr>
      <t xml:space="preserve">Verificación a marzo de 2015: </t>
    </r>
    <r>
      <rPr>
        <sz val="12"/>
        <rFont val="Arial"/>
        <family val="2"/>
      </rPr>
      <t xml:space="preserve">A la fecha el proceso no ha dado aplicabilidad a los procedimientos establecidos por cuanto se encuentra culminando las ultimas actividades de la transición tecnologica de la Entidad. Sin embargo dicha acción tenia como fecha de finalización el 31 de marzo de 2015, por lo tanto se encuentra vencida. </t>
    </r>
  </si>
  <si>
    <r>
      <t xml:space="preserve">Verificación a diciembre de 2014: </t>
    </r>
    <r>
      <rPr>
        <sz val="12"/>
        <rFont val="Arial"/>
        <family val="2"/>
      </rPr>
      <t xml:space="preserve">La Dirección de TIC's reporta que en coordinación con la Dirección de Planeación, adelantó el trámite para incluir en el Plan Estratégico de TIC, un numeral donde se establece la armonización y concordancia con las Políticas de Administración y Uso de las Tecnologías de la Información y las Comunicaciones, el cual es un documento anexo y que hace parte integral del PETIC. Sin embargo a la fecha no se encuentra registro de dicha modificación ni su publicación en la Intranet de la Entidad. Por tanto, el hallazgo continúa abierto   
</t>
    </r>
    <r>
      <rPr>
        <b/>
        <sz val="12"/>
        <rFont val="Arial"/>
        <family val="2"/>
      </rPr>
      <t xml:space="preserve">Verificación a marzo de 2015: </t>
    </r>
    <r>
      <rPr>
        <sz val="12"/>
        <rFont val="Arial"/>
        <family val="2"/>
      </rPr>
      <t>Se corroboró el Plan Estratégico de Tecnologias de la Información y las Comunicaciones – PETIC 2013 – 2014 versión 2, en donde se incluyen y referencian las políticas de administración y uso de las TIC, las cuales hacen parte de un documento anexo. Por el cumplimiento de la acción, la OCI cierra el presente hallazgo</t>
    </r>
  </si>
  <si>
    <r>
      <rPr>
        <b/>
        <sz val="12"/>
        <rFont val="Arial"/>
        <family val="2"/>
      </rPr>
      <t>Verificación a diciembre de 2014:</t>
    </r>
    <r>
      <rPr>
        <sz val="12"/>
        <rFont val="Arial"/>
        <family val="2"/>
      </rPr>
      <t xml:space="preserve"> La Dirección de TIC's reporta que a la fecha ya fueron instalados la totalidad de equipos de cómputo, componentes tecnológicos y de Datacenter. Se verifica soporte del software de seguridad perimetral de la red, el cual hace el monitoreo diario de las consultas que se realizan a internet, las páginas web más consultadas por los usuarios de la entidad, entre otros datos, así como antivirus que permiten controlar el acceso a contenidos en Internet y a software maligno que pueda atacar la plataforma tecnológica de la entidad, con el fin de obtener estadísticas de transacciones por usuarios y por direcciones IP. Se realizó el mejoramiento de los sistemas de información, especialmente el SIVICOF, en cuanto a la depuración de las bases de datos, mejoramiento de las estructuras internas, estandarización de informes de consulta, y depuración de roles y perfiles entre otros. 
</t>
    </r>
    <r>
      <rPr>
        <b/>
        <sz val="12"/>
        <rFont val="Arial"/>
        <family val="2"/>
      </rPr>
      <t xml:space="preserve">
Verificación a marzo de 2015: </t>
    </r>
    <r>
      <rPr>
        <sz val="12"/>
        <rFont val="Arial"/>
        <family val="2"/>
      </rPr>
      <t>La Dirección de TIC's reporta que a la fecha ya fueron instalados la totalidad de equipos de cómputo, componentes tecnológicos y de Datacenter. Así mismo, se finalizó el proceso de migración de los aplicativos SI-CAPITAL, SIGESPRO y SIVICOF. Con todo lo anterior se evita la afectación de los servicios tecnológicos garantizando la continuidad en el funcionamiento de los sistemas de información. Sin embargo el documento de plan de contingencias aún se encuentra pendiente.</t>
    </r>
  </si>
  <si>
    <r>
      <t xml:space="preserve">Verificación a diciembre de 2014: </t>
    </r>
    <r>
      <rPr>
        <sz val="12"/>
        <rFont val="Arial"/>
        <family val="2"/>
      </rPr>
      <t xml:space="preserve">Se corroboró el memorando con radicación No. 3-2014-21053 de Noviembre 10 de 2014 por medio del cual la Dirección de TIC’s manifiesta a las Direcciones de Planeación, Jurídica y Administrativa y Financiera la necesidad de realizar la modificación de la R.R. 004 de 2012 mediante la cual se crea el Comité Técnico de Seguridad de la Información - CSTSI - de la Contraloría de Bogotá D.C., con el fin de iniciar las actividades propias de dicho Comité. 
</t>
    </r>
    <r>
      <rPr>
        <b/>
        <sz val="12"/>
        <rFont val="Arial"/>
        <family val="2"/>
      </rPr>
      <t xml:space="preserve">Verificación a marzo de 2015: </t>
    </r>
    <r>
      <rPr>
        <sz val="12"/>
        <rFont val="Arial"/>
        <family val="2"/>
      </rPr>
      <t>A la fecha no se presenta ningún avance relacionado con la conformación del comité técnico de seguridad de la información CSTSI. La acción se encontraba con fecha de finalización para el 31 de marzo de 2015, por lo tanto se encuentra vencida.</t>
    </r>
  </si>
  <si>
    <r>
      <t xml:space="preserve">Verificación a diciembre de 2014: </t>
    </r>
    <r>
      <rPr>
        <sz val="12"/>
        <rFont val="Arial"/>
        <family val="2"/>
      </rPr>
      <t xml:space="preserve">Teniendo en cuenta que la implementación de los procedimientos para el proceso de TIC's se ve directamente relacionada con los cambios en la infraestructura de la Entidad, la Dirección de TIC’s continúa trabajando en dicho trámite, por lo tanto aún no es posible efectuar la aplicación de los procedimientos.
</t>
    </r>
    <r>
      <rPr>
        <b/>
        <sz val="12"/>
        <rFont val="Arial"/>
        <family val="2"/>
      </rPr>
      <t xml:space="preserve">Verificación a marzo de 2015: </t>
    </r>
    <r>
      <rPr>
        <sz val="12"/>
        <rFont val="Arial"/>
        <family val="2"/>
      </rPr>
      <t xml:space="preserve">A la fecha el proceso no ha dado aplicabilidad a los formatos establecidos en los procedimientos por cuanto se encuentra culminando las ultimas actividades de la transición tecnologica de la Entidad. Sin embargo dicha acción tenia como fecha de finalización el 31 de marzo de 2015, por lo tanto se encuentra vencida. </t>
    </r>
  </si>
  <si>
    <r>
      <rPr>
        <b/>
        <sz val="12"/>
        <rFont val="Arial"/>
        <family val="2"/>
      </rPr>
      <t>Verificación a diciembre de 2014:</t>
    </r>
    <r>
      <rPr>
        <sz val="12"/>
        <rFont val="Arial"/>
        <family val="2"/>
      </rPr>
      <t xml:space="preserve"> La Dirección de TIC's reporta que a la fecha ya fueron instalados la totalidad de equipos de cómputo, componentes tecnológicos y de Datacenter. Se verifica soporte del software de seguridad perimetral de la red, el cual hace el monitoreo diario de las consultas que se realizan a internet, las páginas web más consultadas por los usuarios de la entidad, entre otros datos, así como antivirus que permiten controlar el acceso a contenidos en Internet y a software maligno que pueda atacar la plataforma tecnológica de la entidad, con el fin de obtener estadísticas de transacciones por usuarios y por direcciones IP. Se realizó el mejoramiento de los sistemas de información, especialmente el SIVICOF, en cuanto a la depuración de las bases de datos, mejoramiento de las estructuras internas, estandarización de informes de consulta, y depuración de roles y perfiles entre otros. 
</t>
    </r>
    <r>
      <rPr>
        <b/>
        <sz val="12"/>
        <rFont val="Arial"/>
        <family val="2"/>
      </rPr>
      <t xml:space="preserve">Verificación a marzo de 2015: </t>
    </r>
    <r>
      <rPr>
        <sz val="12"/>
        <rFont val="Arial"/>
        <family val="2"/>
      </rPr>
      <t xml:space="preserve"> La Dirección de TIC's reporta que a la fecha ya fueron instalados la totalidad de equipos de cómputo, componentes tecnológicos y de Datacenter. Así mismo, se finalizó el proceso de migración de los aplicativos SI-CAPITAL, SIGESPRO y SIVICOF. Con todo lo anterior se evita la afectación de los servicios tecnológicos y por ende la pérdida de información, garantizando la continuidad en el funcionamiento de los sistemas de información. Cumplida la acción, el riesgo se mitiga</t>
    </r>
  </si>
  <si>
    <r>
      <rPr>
        <b/>
        <sz val="12"/>
        <rFont val="Arial"/>
        <family val="2"/>
      </rPr>
      <t>Verificación a diciembre de 2014:</t>
    </r>
    <r>
      <rPr>
        <sz val="12"/>
        <rFont val="Arial"/>
        <family val="2"/>
      </rPr>
      <t xml:space="preserve"> La Dirección de TIC's reporta que a la fecha ya fueron instalados la totalidad de equipos de cómputo, componentes tecnológicos y de Datacenter. Se verifica soporte del software de seguridad perimetral de la red, el cual hace el monitoreo diario de las consultas que se realizan a internet, las páginas web más consultadas por los usuarios de la entidad, entre otros datos, así como antivirus que permiten controlar el acceso a contenidos en Internet y a software maligno que pueda atacar la plataforma tecnológica de la entidad, con el fin de obtener estadísticas de transacciones por usuarios y por direcciones IP. Se realizó el mejoramiento de los sistemas de información, especialmente el SIVICOF, en cuanto a la depuración de las bases de datos, mejoramiento de las estructuras internas, estandarización de informes de consulta, y depuración de roles y perfiles entre otros. .  
</t>
    </r>
    <r>
      <rPr>
        <b/>
        <sz val="12"/>
        <rFont val="Arial"/>
        <family val="2"/>
      </rPr>
      <t>Verificación a marzo de 2015:</t>
    </r>
    <r>
      <rPr>
        <sz val="12"/>
        <rFont val="Arial"/>
        <family val="2"/>
      </rPr>
      <t xml:space="preserve">  La Dirección de TIC's reporta que a la fecha ya fueron instalados la totalidad de equipos de cómputo, componentes tecnológicos y de Datacenter. Así mismo, se finalizó el proceso de migración de los aplicativos SI-CAPITAL, SIGESPRO y SIVICOF. Con todo lo anterior se evita la afectación de los servicios tecnológicos y por ende la pérdida de información, garantizando la continuidad en el funcionamiento de los sistemas de información. Cumplida la acción, el riesgo se mitiga</t>
    </r>
  </si>
  <si>
    <r>
      <t>Verificación a diciembre de 2014:</t>
    </r>
    <r>
      <rPr>
        <sz val="12"/>
        <rFont val="Arial"/>
        <family val="2"/>
      </rPr>
      <t xml:space="preserve"> Se reporta por parte de la Dirección de TIC's la realización de la primera versión de la metodología para la atención de requerimientos, mejoras y mantenimiento a los sistemas de información solicitadas por los usuarios, con el fin de mantener actualizada la hoja de vida de los aplicativos que se encuentran en funcionamiento. Sin embargo aún no ha sido enviada a la Dirección de Planeación para los trámites pertinentes.
</t>
    </r>
    <r>
      <rPr>
        <b/>
        <sz val="12"/>
        <rFont val="Arial"/>
        <family val="2"/>
      </rPr>
      <t xml:space="preserve">Verificación a marzo de 2015: </t>
    </r>
    <r>
      <rPr>
        <sz val="12"/>
        <rFont val="Arial"/>
        <family val="2"/>
      </rPr>
      <t>A la fecha la metodología para la administración y control de requerimientos a los sistemas de información no se encuentra implementada por cuanto se encuentra alineada con la actualización de procedimientos que aún no han sido modificados. La acción se encuentra vencida desde diciembre de 2014</t>
    </r>
  </si>
  <si>
    <r>
      <t xml:space="preserve">Verificación a diciembre de 2014: </t>
    </r>
    <r>
      <rPr>
        <sz val="12"/>
        <rFont val="Arial"/>
        <family val="2"/>
      </rPr>
      <t xml:space="preserve">Según manifiesta la Dirección, mediante comunicación interna se está haciendo la entrega formal a las áreas usuarias de los aplicativos, en donde se especifica la información detallada de cada uno, el tiempo de uso, entre otros datos relevantes. Aspectos que permitirán llevar el control de uso de la información y de las mejoras a los aplicativos por parte de los usuarios. No obstante, hasta tanto se haga la entrega formal completa de los aplicativos, la acción de mejora permanece abierta.
</t>
    </r>
    <r>
      <rPr>
        <b/>
        <sz val="12"/>
        <rFont val="Arial"/>
        <family val="2"/>
      </rPr>
      <t xml:space="preserve">Verificación a marzo de 2015: </t>
    </r>
    <r>
      <rPr>
        <sz val="12"/>
        <rFont val="Arial"/>
        <family val="2"/>
      </rPr>
      <t xml:space="preserve">Se corroboró memorando No. 3-2014-24316 de diciembre 24 de 2014 por medio del cual la Dirección de TIC's realiza la entrega formal de los aplicativos a las áreas usuarias de la Entidad. Con lo anterior se da por cumplida la acción de mejora, por lo tanto la OCI cierra dicha acción.    </t>
    </r>
  </si>
  <si>
    <r>
      <t xml:space="preserve">Verificación a diciembre de 2014: </t>
    </r>
    <r>
      <rPr>
        <sz val="12"/>
        <rFont val="Arial"/>
        <family val="2"/>
      </rPr>
      <t xml:space="preserve">La Dirección de TIC's continua realizando el levantamiento de información y diagnostico para estimar las condiciones técnicas y económicas de llevar a cabo un sistema de información propio para la Entidad
</t>
    </r>
    <r>
      <rPr>
        <b/>
        <sz val="12"/>
        <rFont val="Arial"/>
        <family val="2"/>
      </rPr>
      <t>Verificación a marzo de 2015:</t>
    </r>
    <r>
      <rPr>
        <sz val="12"/>
        <rFont val="Arial"/>
        <family val="2"/>
      </rPr>
      <t xml:space="preserve"> La Dirección de TIC's se encuentra realizando el levantamiento de información para las necesidades en cuanto a los proyectos de sistemas de información requeridos por la Entidad.</t>
    </r>
  </si>
  <si>
    <r>
      <t xml:space="preserve">Verificación a marzo de 2015: </t>
    </r>
    <r>
      <rPr>
        <sz val="12"/>
        <rFont val="Arial"/>
        <family val="2"/>
      </rPr>
      <t xml:space="preserve">La Dirección de TIC's continua con la actualización e implementación de la plataforma tecnológica </t>
    </r>
  </si>
  <si>
    <r>
      <t>Verificación a marzo de 2015:</t>
    </r>
    <r>
      <rPr>
        <sz val="11"/>
        <rFont val="Arial"/>
        <family val="2"/>
      </rPr>
      <t xml:space="preserve"> La Dirección de TIC's continua con la actualización e implementación de la plataforma tecnológica, por lo tanto los procedimientos aún se encuentran en revisión para efectuar las modificaciones pertinentes.</t>
    </r>
  </si>
  <si>
    <t>SEGUIMIENTO JUNIO 2015</t>
  </si>
  <si>
    <r>
      <rPr>
        <b/>
        <sz val="12"/>
        <color indexed="10"/>
        <rFont val="Arial"/>
        <family val="2"/>
      </rPr>
      <t xml:space="preserve">SEGUNDO TRIMESTRE 2015. </t>
    </r>
    <r>
      <rPr>
        <sz val="12"/>
        <rFont val="Arial"/>
        <family val="2"/>
      </rPr>
      <t xml:space="preserve">Pendiente de cierre por la Auditoría  Fiscal. Se dió cumplimiento a las acciones  a cargo de la Dir. de TIC para su CIERRE conforme a lo reportado y verificacio por la OCI a corte a diciembre de 2014.  </t>
    </r>
    <r>
      <rPr>
        <b/>
        <sz val="12"/>
        <color indexed="10"/>
        <rFont val="Arial"/>
        <family val="2"/>
      </rPr>
      <t xml:space="preserve">
PRIMER TRIMESTRE 2015. </t>
    </r>
    <r>
      <rPr>
        <sz val="12"/>
        <rFont val="Arial"/>
        <family val="2"/>
      </rPr>
      <t xml:space="preserve">Pendiente de cierre por la Auditoría  Fiscal. Se dió cumplimiento a las acciones  a cargo de la Dir. de TIC para su </t>
    </r>
    <r>
      <rPr>
        <b/>
        <sz val="12"/>
        <rFont val="Arial"/>
        <family val="2"/>
      </rPr>
      <t>CIERRE</t>
    </r>
    <r>
      <rPr>
        <sz val="12"/>
        <rFont val="Arial"/>
        <family val="2"/>
      </rPr>
      <t xml:space="preserve"> conforme a lo reportado y verificacio por la OCI a corte a diciembre de 2014.  </t>
    </r>
    <r>
      <rPr>
        <b/>
        <sz val="12"/>
        <color indexed="10"/>
        <rFont val="Arial"/>
        <family val="2"/>
      </rPr>
      <t xml:space="preserve">
CUARTO TRIMESTRE 2014. </t>
    </r>
    <r>
      <rPr>
        <sz val="12"/>
        <rFont val="Arial"/>
        <family val="2"/>
      </rPr>
      <t xml:space="preserve">Mediante memorando 3-2014-08905 de mayo 16 de 2014, se remitieron a la OCI soportes que evidencian el cumplimiento de la acción, en el sentido de que la capacitación fuera impartida primordialmente a funcionarios de planta, pero atendiendo las observaciones de la Auditoría Fiscal se procedió a solicitar al responsable del Proceso de Gestión Contractual, la modificación del procedimiento para compras, adicionando un anexo como punto de control para identificar los contratos con componentes de TIC que requieren capacitación o entrenamiento técnico y el perfil de los funcionarios a capacitar (Memorandos 3-2014-18295 de octubre 01 de 2014 y 3-2014-22463 de noviembre 11 de 2014). Esta modificación se encuentra en trámite para ser incluida en el SIG. Pendiente de cierre por parte de la Auditoría Fiscal.
</t>
    </r>
    <r>
      <rPr>
        <b/>
        <sz val="12"/>
        <color indexed="10"/>
        <rFont val="Arial"/>
        <family val="2"/>
      </rPr>
      <t xml:space="preserve">
TERCER TRIMESTRE 2014 
</t>
    </r>
    <r>
      <rPr>
        <sz val="12"/>
        <rFont val="Arial"/>
        <family val="2"/>
      </rPr>
      <t>Se soliitó mediante memorando 3-2014-18295 a la Subdirección de Contratación y a la Oficina de Planeación la modificación del procedimiento de Gestión Contractual para que se incluya en el formato de Anexo 3 como parametro de control las condiciones necesarias en los contratos de Tecnología que requieren de capacitación.</t>
    </r>
    <r>
      <rPr>
        <sz val="12"/>
        <color indexed="10"/>
        <rFont val="Arial"/>
        <family val="2"/>
      </rPr>
      <t xml:space="preserve">
</t>
    </r>
    <r>
      <rPr>
        <b/>
        <sz val="12"/>
        <color indexed="10"/>
        <rFont val="Arial"/>
        <family val="2"/>
      </rPr>
      <t>SEGUNDOTRIMESTRE 2014.</t>
    </r>
    <r>
      <rPr>
        <u val="single"/>
        <sz val="12"/>
        <color indexed="10"/>
        <rFont val="Arial"/>
        <family val="2"/>
      </rPr>
      <t xml:space="preserve">
ESTADO: </t>
    </r>
    <r>
      <rPr>
        <sz val="12"/>
        <rFont val="Arial"/>
        <family val="2"/>
      </rPr>
      <t xml:space="preserve">Pendiente de  CIERRE por la </t>
    </r>
    <r>
      <rPr>
        <b/>
        <sz val="12"/>
        <rFont val="Arial"/>
        <family val="2"/>
      </rPr>
      <t xml:space="preserve">AF
</t>
    </r>
    <r>
      <rPr>
        <sz val="12"/>
        <rFont val="Arial"/>
        <family val="2"/>
      </rPr>
      <t>Se dió cumplimiento a las actividades a cargo de la Dir. de TIC para su CIERRE conforme a lo reportado y verificacio por la OCI a corte del primer trimestre de 2014.</t>
    </r>
    <r>
      <rPr>
        <b/>
        <sz val="12"/>
        <color indexed="10"/>
        <rFont val="Arial"/>
        <family val="2"/>
      </rPr>
      <t xml:space="preserve">  </t>
    </r>
    <r>
      <rPr>
        <b/>
        <sz val="12"/>
        <rFont val="Arial"/>
        <family val="2"/>
      </rPr>
      <t xml:space="preserve">
</t>
    </r>
    <r>
      <rPr>
        <sz val="12"/>
        <color indexed="10"/>
        <rFont val="Arial"/>
        <family val="2"/>
      </rPr>
      <t xml:space="preserve">
PRIMER TRIMESTRE 2014</t>
    </r>
    <r>
      <rPr>
        <sz val="12"/>
        <rFont val="Arial"/>
        <family val="2"/>
      </rPr>
      <t xml:space="preserve">. La OCI comunicó la recomendación de cierre de este hallazgo con memorando 3-2014-02638 de 2104-02-06.
</t>
    </r>
    <r>
      <rPr>
        <sz val="12"/>
        <color indexed="10"/>
        <rFont val="Arial"/>
        <family val="2"/>
      </rPr>
      <t xml:space="preserve">CUARTO TRIMESTRE </t>
    </r>
    <r>
      <rPr>
        <sz val="12"/>
        <rFont val="Arial"/>
        <family val="2"/>
      </rPr>
      <t xml:space="preserve">2013. Se reitera la solicitud de CIERRE la cual ya fue validada por Control Interno de la Contraloría.
</t>
    </r>
    <r>
      <rPr>
        <sz val="12"/>
        <color indexed="10"/>
        <rFont val="Arial"/>
        <family val="2"/>
      </rPr>
      <t xml:space="preserve">
TERCER TRIMESTRE 2013. </t>
    </r>
    <r>
      <rPr>
        <sz val="12"/>
        <rFont val="Arial"/>
        <family val="2"/>
      </rPr>
      <t xml:space="preserve">En los contratos de TIC celebrados a la fecha se ha incorporado el componente de capacitación a los funcionarios, principalmente a los de planta (SIVICOF, SIGESPRO, BSC y Office 2013), para su máximo aprovechamiento. Por lo anterior se solicita el cierre del hallazgo.
</t>
    </r>
    <r>
      <rPr>
        <sz val="12"/>
        <color indexed="10"/>
        <rFont val="Arial"/>
        <family val="2"/>
      </rPr>
      <t>SEGUNDO TRIMESTRE 2013.</t>
    </r>
    <r>
      <rPr>
        <sz val="12"/>
        <rFont val="Arial"/>
        <family val="2"/>
      </rPr>
      <t xml:space="preserve"> La Dirección de  TIC tendrá en cuenta en los procesos de contratación que se encuentran en ejecución o que se adelantarán a partir de la fecha la inclusión de actividades de capacitación o transferencia tecnológica, en donde se buscará un esquema integral  que involucre la transferencia de conocimiento a todos los funcionarios de de la Dirección con el fin de garantizar el manejo, administración y soporte de las recursos tecnológicos adquiridos del personal que se enuentra en atención permanente de los servicios de TICs para los usuarios de la Contraloría.</t>
    </r>
  </si>
  <si>
    <r>
      <rPr>
        <b/>
        <sz val="12"/>
        <color indexed="10"/>
        <rFont val="Arial"/>
        <family val="2"/>
      </rPr>
      <t xml:space="preserve">SEGUNDO TRIMESTRE 2015.  </t>
    </r>
    <r>
      <rPr>
        <sz val="12"/>
        <rFont val="Arial"/>
        <family val="2"/>
      </rPr>
      <t xml:space="preserve">Pendiente de cierre por la Auditoría  Fiscal. Se dió cumplimiento a las acciones  a cargo de la Dir. de TIC para su CIERRE conforme a lo reportado y verificacio por la OCI a corte a diciembre de 2014.  </t>
    </r>
    <r>
      <rPr>
        <b/>
        <sz val="12"/>
        <color indexed="10"/>
        <rFont val="Arial"/>
        <family val="2"/>
      </rPr>
      <t xml:space="preserve">
PRIMER TRIMESTRE 2015. </t>
    </r>
    <r>
      <rPr>
        <sz val="12"/>
        <rFont val="Arial"/>
        <family val="2"/>
      </rPr>
      <t xml:space="preserve"> Pendiente de cierre por la Auditoría  Fiscal. Se dió cumplimiento a las acciones  a cargo de la Dir. de TIC para su </t>
    </r>
    <r>
      <rPr>
        <b/>
        <sz val="12"/>
        <rFont val="Arial"/>
        <family val="2"/>
      </rPr>
      <t>CIERRE</t>
    </r>
    <r>
      <rPr>
        <sz val="12"/>
        <rFont val="Arial"/>
        <family val="2"/>
      </rPr>
      <t xml:space="preserve"> conforme a lo reportado y verificacio por la OCI a corte a diciembre de 2014.  </t>
    </r>
    <r>
      <rPr>
        <b/>
        <sz val="12"/>
        <color indexed="10"/>
        <rFont val="Arial"/>
        <family val="2"/>
      </rPr>
      <t xml:space="preserve">
CUARTO TRIMESTRE 2014. </t>
    </r>
    <r>
      <rPr>
        <sz val="12"/>
        <rFont val="Arial"/>
        <family val="2"/>
      </rPr>
      <t xml:space="preserve">Las acciones a cargo de la Dirección de TIC se cumplieron de acuerdo a lo reportado en el tercer trimestre. Esta actividad se realizó conjuntamente con la Subdirección Financiera, con la cual se validó que los bienes intangibles ya se encuentra registrados  contablemente.  Pendiente de cierre por parte de la Auditoría Fiscal.
</t>
    </r>
    <r>
      <rPr>
        <b/>
        <sz val="12"/>
        <color indexed="10"/>
        <rFont val="Arial"/>
        <family val="2"/>
      </rPr>
      <t xml:space="preserve">
TERCER TRIMESTRE 2014 
</t>
    </r>
    <r>
      <rPr>
        <sz val="12"/>
        <rFont val="Arial"/>
        <family val="2"/>
      </rPr>
      <t xml:space="preserve">Se remitió a la Subdirección financiera mediante memorando 3-2013-29667 de Nov 25 de 2013 la relación de las licencias de software y Aplicativos en produccción con su respectiva valoración con el fin de que se realizara el correspondiente registro contable.
</t>
    </r>
    <r>
      <rPr>
        <b/>
        <sz val="12"/>
        <color indexed="10"/>
        <rFont val="Arial"/>
        <family val="2"/>
      </rPr>
      <t xml:space="preserve">
SEGUNDOTRIMESTRE 2014.</t>
    </r>
    <r>
      <rPr>
        <sz val="12"/>
        <color indexed="10"/>
        <rFont val="Arial"/>
        <family val="2"/>
      </rPr>
      <t xml:space="preserve">
</t>
    </r>
    <r>
      <rPr>
        <u val="single"/>
        <sz val="12"/>
        <color indexed="10"/>
        <rFont val="Arial"/>
        <family val="2"/>
      </rPr>
      <t xml:space="preserve">ESTADO: </t>
    </r>
    <r>
      <rPr>
        <sz val="12"/>
        <rFont val="Arial"/>
        <family val="2"/>
      </rPr>
      <t xml:space="preserve">Pendiente de  CIERRE por la </t>
    </r>
    <r>
      <rPr>
        <b/>
        <sz val="12"/>
        <rFont val="Arial"/>
        <family val="2"/>
      </rPr>
      <t>AF</t>
    </r>
    <r>
      <rPr>
        <sz val="12"/>
        <rFont val="Arial"/>
        <family val="2"/>
      </rPr>
      <t xml:space="preserve">
Se dió cumplimiento a las actividades a cargo de la Dir. de TIC para su CIERRE conforme a lo reportado y verificacio por OCI
</t>
    </r>
    <r>
      <rPr>
        <sz val="12"/>
        <color indexed="10"/>
        <rFont val="Arial"/>
        <family val="2"/>
      </rPr>
      <t xml:space="preserve">
PRIMER TRIMESTRE 2014.</t>
    </r>
    <r>
      <rPr>
        <sz val="12"/>
        <rFont val="Arial"/>
        <family val="2"/>
      </rPr>
      <t xml:space="preserve"> La OCI comunicó la recomendación de cierre de este hallazgo con memorando 3-2014-02638 de 2104-02-06.
</t>
    </r>
    <r>
      <rPr>
        <sz val="12"/>
        <color indexed="10"/>
        <rFont val="Arial"/>
        <family val="2"/>
      </rPr>
      <t>CUARTO TRIMESTRE 2013</t>
    </r>
    <r>
      <rPr>
        <sz val="12"/>
        <rFont val="Arial"/>
        <family val="2"/>
      </rPr>
      <t>. Con memorando 3-2013-29667 de 2013-11-25 la Dirección de TICs remitió a la Subdirección Financera la información relacionada con el inventario de las licencias y software adquirido o desarrollado por la Entidad, con el propósito de que el área financiera pueda registrar contablemente su valoración del licenciamiento de software que la entidad tiene hasta la fecha instalado, para realizar esta labor se tomó como base la información remitida por la Subdirección de Recursos Materiales – Grupo de inventarios, así como la verificación en los documentos contractuales y convenios asociados a dichas herramientas. En el archivo se muestran clasificadas y valoradas tanto las licencias como el software (aplicativos) que posee la Entidad, con la información disponible sobre el valor, fecha de adquisición o entrada a producción, vida útil y observaciones.
Con lo anterior quedan culminadas las acciones contempladas en el Plan de Mejoramiento por parte de la Dirección de TIC´s, por lo tanto se solicita el CIERRE  del hallazgo.
TERCER TRIMESTRE 2013. Se estan adelantando los estudios y actividades para establecer el procedimiento para la valoración de la totalidad del software que se encuentra implementado en la Entidad, principalmente los aplicativos que fueron desarrollados de acuerdo a la necesidades de la entidad, por funcionarios, pasantes o por contratos de prestación de servicios, una vez terminada esta actividad, se remitirá a la Subdirección Financiera la totalidad el inventario valorizado.</t>
    </r>
  </si>
  <si>
    <r>
      <rPr>
        <b/>
        <sz val="12"/>
        <color indexed="10"/>
        <rFont val="Arial"/>
        <family val="2"/>
      </rPr>
      <t xml:space="preserve">SEGUNDO TRIMESTRE 2015.  </t>
    </r>
    <r>
      <rPr>
        <sz val="12"/>
        <rFont val="Arial"/>
        <family val="2"/>
      </rPr>
      <t xml:space="preserve">Pendiente de cierre por la Auditoría  Fiscal. Se dió cumplimiento a las acciones  a cargo de la Dir. de TIC para su CIERRE conforme a lo reportado y verificacio por la OCI a corte a diciembre de 2014.  </t>
    </r>
    <r>
      <rPr>
        <b/>
        <sz val="12"/>
        <color indexed="10"/>
        <rFont val="Arial"/>
        <family val="2"/>
      </rPr>
      <t xml:space="preserve">
PRIMER TRIMESTRE 2015.</t>
    </r>
    <r>
      <rPr>
        <b/>
        <sz val="12"/>
        <rFont val="Arial"/>
        <family val="2"/>
      </rPr>
      <t xml:space="preserve"> </t>
    </r>
    <r>
      <rPr>
        <sz val="12"/>
        <rFont val="Arial"/>
        <family val="2"/>
      </rPr>
      <t xml:space="preserve"> Pendiente de cierre por la Auditoría  Fiscal. Se dió cumplimiento a las acciones  a cargo de la Dir. de TIC para su CIERRE conforme a lo reportado y verificacio por la OCI a corte a diciembre de 2014.  </t>
    </r>
    <r>
      <rPr>
        <b/>
        <sz val="12"/>
        <color indexed="10"/>
        <rFont val="Arial"/>
        <family val="2"/>
      </rPr>
      <t xml:space="preserve">
CUARTO TRIMESTRE 2014.</t>
    </r>
    <r>
      <rPr>
        <sz val="12"/>
        <rFont val="Arial"/>
        <family val="2"/>
      </rPr>
      <t xml:space="preserve">  La Dirección de TIC de acuerdo al procedimiento para el control de documentos del SIG, solicitó mediante memorandos 3-2014-18293 de octubre 01 de 2014 y 3-2014-22477 de noviembre 28 de 2014, al responsable del proceso de Gestión de Recursos Físicos,  la   modificación del Procedimiento para el Manejo y Control de Inventarios para que se incluyeran actividades relacionadas con el reconocimiento, clasificación y registro de intangibles (Software y Licencias), que permitirá llevar el registro contable de las mismas. Se solicita cierre del hallazgo ya que las actividades a cargo de la Dirección de TIC se cumplieron en su totalidad.</t>
    </r>
    <r>
      <rPr>
        <b/>
        <sz val="12"/>
        <color indexed="10"/>
        <rFont val="Arial"/>
        <family val="2"/>
      </rPr>
      <t xml:space="preserve">
TERCER TRIMESTRE 2014
</t>
    </r>
    <r>
      <rPr>
        <sz val="12"/>
        <rFont val="Arial"/>
        <family val="2"/>
      </rPr>
      <t xml:space="preserve">Se soliitó mediante memorando 3-2014-18293 a la Dirección Administrativa y a la Oficina de Planeación la modificación del procedimiento de Manejo Control de Inventarios para que se el reconicimiento, clasificación y registro de intangibles Software y Licencias que permitirá llevar el registro contable de las mismas
</t>
    </r>
    <r>
      <rPr>
        <b/>
        <sz val="12"/>
        <color indexed="10"/>
        <rFont val="Arial"/>
        <family val="2"/>
      </rPr>
      <t xml:space="preserve">
SEGUNDOTRIMESTRE 2014</t>
    </r>
    <r>
      <rPr>
        <sz val="12"/>
        <color indexed="10"/>
        <rFont val="Arial"/>
        <family val="2"/>
      </rPr>
      <t xml:space="preserve">.
</t>
    </r>
    <r>
      <rPr>
        <u val="single"/>
        <sz val="12"/>
        <color indexed="10"/>
        <rFont val="Arial"/>
        <family val="2"/>
      </rPr>
      <t xml:space="preserve">ESTADO: </t>
    </r>
    <r>
      <rPr>
        <sz val="12"/>
        <rFont val="Arial"/>
        <family val="2"/>
      </rPr>
      <t xml:space="preserve">Pendiente de  Valoración  por la </t>
    </r>
    <r>
      <rPr>
        <b/>
        <sz val="12"/>
        <rFont val="Arial"/>
        <family val="2"/>
      </rPr>
      <t xml:space="preserve">AF
</t>
    </r>
    <r>
      <rPr>
        <sz val="12"/>
        <rFont val="Arial"/>
        <family val="2"/>
      </rPr>
      <t xml:space="preserve">Se dió cumplimiento a las actividades a cargo de la Dir. de TIC, no obstante se requiere de Acta Administrativo a realizar en conjunto con la Of. de Planeación para su Cierre.
</t>
    </r>
    <r>
      <rPr>
        <sz val="12"/>
        <color indexed="10"/>
        <rFont val="Arial"/>
        <family val="2"/>
      </rPr>
      <t xml:space="preserve">
PRIMER TRIMESTRE 2014.</t>
    </r>
    <r>
      <rPr>
        <sz val="12"/>
        <rFont val="Arial"/>
        <family val="2"/>
      </rPr>
      <t xml:space="preserve"> Se solicitó concepto técnico a la Dirección de Planeación sobre la viabilidad de que este procedimiento pueda tramitarse y hacer parte de uno de los procesos que componen el Sistema Integrado de Gestión, como lo esta sugiriendo la Oficina de Control Interno.
</t>
    </r>
    <r>
      <rPr>
        <sz val="12"/>
        <color indexed="10"/>
        <rFont val="Arial"/>
        <family val="2"/>
      </rPr>
      <t xml:space="preserve">CUARTO TRIMESTRE 2013. </t>
    </r>
    <r>
      <rPr>
        <sz val="12"/>
        <rFont val="Arial"/>
        <family val="2"/>
      </rPr>
      <t xml:space="preserve">
Con memorando 3-2013-29667 de 2013-11-25 la Dirección de TICs remitió a la Subdirección Financera la información relacionada con el inventario de las licencias y software adquirido o desarrollado por la Entidad, con el propósito de que el área financiera pueda registrar contablemente su valoración del licenciamiento de software que la entidad tiene hasta la fecha instalado, para realizar esta labor se tomó como base la información remitida por la Subdirección de Recursos Materiales – Grupo de inventarios, así como la verificación en los documentos contractuales y convenios asociados a dichas herramientas. En el archivo se muestran clasificadas y valoradas tanto las licencias como el software (aplicativos) que posee la Entidad, con la información disponible sobre el valor, fecha de adquisición o entrada a producción, vida útil y observaciones.
Con lo anterior quedan culminadas las acciones contempladas en el Plan De Mejoramiento por parte de la Dirección de TIC´s, por lo tanto se solicita el CIERRE del hallazgo.
TERCER TRIMESTRE 2013. Se estan adelantando los estudios y actividades para establecer el procedimiento para la valoración de la totalidad del software que se encuentra implementado en la Entidad, principalmente los aplicativos que fueron desarrollados de acuerdo a la necesidades de la entidad, por funcionarios, pasantes o por contratos de prestación de servicios, una vez terminada esta actividad, se remitirá a la Subdirección Financiera la totalidad el inventario valorizado.
SEGUNDO TRIMESTRE 2013. Esta actividad se encuentra en ejecución.</t>
    </r>
  </si>
  <si>
    <r>
      <rPr>
        <b/>
        <sz val="12"/>
        <color indexed="10"/>
        <rFont val="Arial"/>
        <family val="2"/>
      </rPr>
      <t xml:space="preserve">SEGUNDO TRIMESTRE 2015. </t>
    </r>
    <r>
      <rPr>
        <sz val="12"/>
        <rFont val="Arial"/>
        <family val="2"/>
      </rPr>
      <t xml:space="preserve"> Pendiente de cierre por la Auditoría  Fiscal. Se dió cumplimiento a las acciones  a cargo de la Dir. de TIC para su CIERRE conforme a lo reportado y verificacio por la OCI a corte a diciembre de 2014.  </t>
    </r>
    <r>
      <rPr>
        <b/>
        <sz val="12"/>
        <color indexed="10"/>
        <rFont val="Arial"/>
        <family val="2"/>
      </rPr>
      <t xml:space="preserve">
PRIMER TRIMESTRE 2015. </t>
    </r>
    <r>
      <rPr>
        <sz val="12"/>
        <rFont val="Arial"/>
        <family val="2"/>
      </rPr>
      <t xml:space="preserve"> Pendiente de cierre por la Auditoría  Fiscal. Se dió cumplimiento a las acciones  a cargo de la Dir. de TIC para su CIERRE conforme a lo reportado y verificacio por la OCI a corte a diciembre de 2014.  </t>
    </r>
    <r>
      <rPr>
        <b/>
        <sz val="12"/>
        <color indexed="10"/>
        <rFont val="Arial"/>
        <family val="2"/>
      </rPr>
      <t xml:space="preserve">
CUARTO TRIMESTRE 2014
</t>
    </r>
    <r>
      <rPr>
        <sz val="12"/>
        <rFont val="Arial"/>
        <family val="2"/>
      </rPr>
      <t>Las acciones a cargo de la Dirección de TIC se cumplieron de acuerdo a lo reportado en el tercer trimestre. Esta actividad se realizó conjuntamente con la Subdirección Financiera, con la cual se validó que los bienes intangibles ya se encuentra registrados  contablemente. Pendiente de cierre por parte de la Auditoría Fiscal.</t>
    </r>
    <r>
      <rPr>
        <b/>
        <sz val="12"/>
        <color indexed="10"/>
        <rFont val="Arial"/>
        <family val="2"/>
      </rPr>
      <t xml:space="preserve">
TERCER TRIMESTRE 2014
</t>
    </r>
    <r>
      <rPr>
        <sz val="12"/>
        <rFont val="Arial"/>
        <family val="2"/>
      </rPr>
      <t>Se remitió a la Subdirección financiera mediante memorando 3-2013-29667 de Nov 25 de 2013 la relación de las licencias de software y Aplicativos en produccción con su respectiva valoración con el fin de que se realizara el correspondiente registro contable.</t>
    </r>
    <r>
      <rPr>
        <b/>
        <sz val="12"/>
        <color indexed="10"/>
        <rFont val="Arial"/>
        <family val="2"/>
      </rPr>
      <t xml:space="preserve">
SEGUNDOTRIMESTRE 2014.</t>
    </r>
    <r>
      <rPr>
        <sz val="12"/>
        <color indexed="10"/>
        <rFont val="Arial"/>
        <family val="2"/>
      </rPr>
      <t xml:space="preserve">
</t>
    </r>
    <r>
      <rPr>
        <u val="single"/>
        <sz val="12"/>
        <color indexed="10"/>
        <rFont val="Arial"/>
        <family val="2"/>
      </rPr>
      <t>ESTADO:</t>
    </r>
    <r>
      <rPr>
        <sz val="12"/>
        <color indexed="10"/>
        <rFont val="Arial"/>
        <family val="2"/>
      </rPr>
      <t xml:space="preserve"> </t>
    </r>
    <r>
      <rPr>
        <sz val="12"/>
        <rFont val="Arial"/>
        <family val="2"/>
      </rPr>
      <t xml:space="preserve">Pendiente de  CIERRE por la </t>
    </r>
    <r>
      <rPr>
        <b/>
        <sz val="12"/>
        <rFont val="Arial"/>
        <family val="2"/>
      </rPr>
      <t>AF</t>
    </r>
    <r>
      <rPr>
        <sz val="12"/>
        <rFont val="Arial"/>
        <family val="2"/>
      </rPr>
      <t xml:space="preserve">
Se dió cumplimiento a las actividades a cargo de la Dir. de TIC para su CIERRE conforme a lo reportado y verificacio por  la OCI a corte del primer trimestre de 2014.  
</t>
    </r>
    <r>
      <rPr>
        <sz val="12"/>
        <color indexed="10"/>
        <rFont val="Arial"/>
        <family val="2"/>
      </rPr>
      <t xml:space="preserve">
PRIMER TRIMESTRE 2014.</t>
    </r>
    <r>
      <rPr>
        <sz val="12"/>
        <rFont val="Arial"/>
        <family val="2"/>
      </rPr>
      <t xml:space="preserve"> La OCI comunicó la recomendación de cierre de este hallazgo con memorando 3-2014-02638 de 2104-02-06.
</t>
    </r>
    <r>
      <rPr>
        <sz val="12"/>
        <color indexed="10"/>
        <rFont val="Arial"/>
        <family val="2"/>
      </rPr>
      <t>CUARTO TRIMESTRE 2013.</t>
    </r>
    <r>
      <rPr>
        <sz val="12"/>
        <rFont val="Arial"/>
        <family val="2"/>
      </rPr>
      <t xml:space="preserve"> 
Con memorando 3-2013-29667 de 2013-11-25 la Dirección de TICs remitió a la Subdirección Financera la información relacionada con el inventario de las licencias y software adquirido o desarrollado por la Entidad, con el propósito de que el área financiera pueda registrar contablemente su valoración del licenciamiento de software que la entidad tiene hasta la fecha instalado, para realizar esta labor se tomó como base la información remitida por la Subdirección de Recursos Materiales – Grupo de inventarios, así como la verificación en los documentos contractuales y convenios asociados a dichas herramientas. En el archivo se muestran clasificadas y valoradas tanto las licencias como el software (aplicativos) que posee la Entidad, con la información disponible sobre el valor, fecha de adquisición o entrada a producción, vida útil y observaciones.
Con lo anterior quedan culminadas las acciones contempladas en el Plan De Mejoramiento por parte de la Dirección de TIC´s, por lo tanto se solicita el CIERRE  del hallazgo.
TERCER TRIMESTRE 2013. Se estan adelantando los estudios y actividades para establecer el procedimiento para la valoración de la totalidad del software que se encuentra implementado en la Entidad, principalmente los aplicativos que fueron desarrollados de acuerdo a la necesidades de la entidad, por funcionarios, pasantes o por contratos de prestación de servicios, una vez terminada esta actividad, se remitirá a la Subdirección Financiera la totalidad el inventario valorizado.
</t>
    </r>
  </si>
  <si>
    <r>
      <rPr>
        <b/>
        <sz val="12"/>
        <color indexed="10"/>
        <rFont val="Arial"/>
        <family val="2"/>
      </rPr>
      <t xml:space="preserve">SEGUNDO TRIMESTRE 2015. </t>
    </r>
    <r>
      <rPr>
        <sz val="12"/>
        <rFont val="Arial"/>
        <family val="2"/>
      </rPr>
      <t xml:space="preserve">Pendiente de cierre por la Auditoría  Fiscal. Se dió cumplimiento a las acciones  a cargo de la Dir. de TIC para su CIERRE conforme a lo reportado y verificacio por la OCI a corte a diciembre de 2014.  </t>
    </r>
    <r>
      <rPr>
        <b/>
        <sz val="12"/>
        <color indexed="10"/>
        <rFont val="Arial"/>
        <family val="2"/>
      </rPr>
      <t xml:space="preserve">
PRIMER TRIMESTRE 2015.</t>
    </r>
    <r>
      <rPr>
        <sz val="12"/>
        <color indexed="10"/>
        <rFont val="Arial"/>
        <family val="2"/>
      </rPr>
      <t xml:space="preserve"> </t>
    </r>
    <r>
      <rPr>
        <sz val="12"/>
        <rFont val="Arial"/>
        <family val="2"/>
      </rPr>
      <t xml:space="preserve">Pendiente de cierre por la Auditoría  Fiscal. Se dió cumplimiento a las acciones  a cargo de la Dir. de TIC para su CIERRE conforme a lo reportado y verificacio por la OCI a corte a diciembre de 2014.  
</t>
    </r>
    <r>
      <rPr>
        <sz val="12"/>
        <color indexed="10"/>
        <rFont val="Arial"/>
        <family val="2"/>
      </rPr>
      <t xml:space="preserve">
</t>
    </r>
    <r>
      <rPr>
        <b/>
        <sz val="12"/>
        <color indexed="10"/>
        <rFont val="Arial"/>
        <family val="2"/>
      </rPr>
      <t>CUARTO TRIMESTRE 2014.</t>
    </r>
    <r>
      <rPr>
        <sz val="12"/>
        <rFont val="Arial"/>
        <family val="2"/>
      </rPr>
      <t xml:space="preserve"> La Direcciónde TIC elaboró un tablero de control para llevar el control del seguimiento y cumplimiento de las acciones establecidas en el Plan de mejoramiento y asi mismo de los Proceso Contractuales a cargo de la Dirección TIC, lo cual ha contrinuido a ser una herramienra de control y seguimiento de los proyectos de modernización y a la supervisión de procesos contractuales como de los contratos que se encuentran en ejecución . Por lo anterior, se solicita cierre del hallazgo.</t>
    </r>
    <r>
      <rPr>
        <b/>
        <sz val="12"/>
        <color indexed="10"/>
        <rFont val="Arial"/>
        <family val="2"/>
      </rPr>
      <t xml:space="preserve">
TERCER TRIMESTRE 2014.  </t>
    </r>
    <r>
      <rPr>
        <sz val="12"/>
        <rFont val="Arial"/>
        <family val="2"/>
      </rPr>
      <t>Se ha dado aplicabilidad al tablero de control para el seguimiento de las actividades de la entidad.</t>
    </r>
    <r>
      <rPr>
        <b/>
        <sz val="12"/>
        <color indexed="10"/>
        <rFont val="Arial"/>
        <family val="2"/>
      </rPr>
      <t xml:space="preserve">
SEGUNDO TRIMESTRE 2014</t>
    </r>
    <r>
      <rPr>
        <sz val="12"/>
        <rFont val="Arial"/>
        <family val="2"/>
      </rPr>
      <t>.  Se ha tomado como referencia el tablero de control elaborasdo por Control Interno para verificacion de las actividades programadas</t>
    </r>
    <r>
      <rPr>
        <sz val="12"/>
        <color indexed="10"/>
        <rFont val="Arial"/>
        <family val="2"/>
      </rPr>
      <t xml:space="preserve">
PRIMER TRIMESTRE 2014. </t>
    </r>
    <r>
      <rPr>
        <sz val="12"/>
        <rFont val="Arial"/>
        <family val="2"/>
      </rPr>
      <t xml:space="preserve">De acuerdo al memorando 539205 de 28/03/2014 remitido por la OCI, se estan iniciando las actividades para la elaboración del tablero de control, con el objeto de asegurar el cumplimiento del cronograma de implementación y seguimiento de las acciones formuladas en  el plan de mejoramiento del proceso.  Una vez se acuerden las directrices institucioinales de seguimeinto,  la Dir. de TIC`s dará aplicación de las mismas.
</t>
    </r>
  </si>
  <si>
    <r>
      <t xml:space="preserve">SEGUNDO TRIMESTRE 2015. </t>
    </r>
    <r>
      <rPr>
        <sz val="12"/>
        <rFont val="Arial"/>
        <family val="2"/>
      </rPr>
      <t xml:space="preserve">Pendiente de cierre por la Auditoría  Fiscal. Se dió cumplimiento a las acciones  a cargo de la Dir. de TIC para su CIERRE conforme a lo reportado y verificacio por la OCI a corte a marzo de 2015. </t>
    </r>
    <r>
      <rPr>
        <b/>
        <sz val="12"/>
        <color indexed="10"/>
        <rFont val="Arial"/>
        <family val="2"/>
      </rPr>
      <t xml:space="preserve">
PRIMER TRIMESTRE 2015. </t>
    </r>
    <r>
      <rPr>
        <sz val="12"/>
        <rFont val="Arial"/>
        <family val="2"/>
      </rPr>
      <t xml:space="preserve">Con el cumplimiento de las actividades relacionadas  en los seguimientos anteriores y con el proceso de migración de los aplicativos SI-CAPITAL, SIGESPRO y SIVICOF recientemente finalizado, se logra mitigar  el riesgo en la efectación de los servicios y se garantiza la continuidad en el funcionamiento de los sistemas de información, concluyéndose con las acciones de implementación de la nueva plataforma tecnológica, el mejoramiento de los sistemas de información y la adquisición de soluciones de seguridad tecnológica. </t>
    </r>
    <r>
      <rPr>
        <b/>
        <sz val="12"/>
        <rFont val="Arial"/>
        <family val="2"/>
      </rPr>
      <t xml:space="preserve">Por lo anterior se solicita CIERRE del hallazgo. </t>
    </r>
    <r>
      <rPr>
        <b/>
        <sz val="12"/>
        <color indexed="10"/>
        <rFont val="Arial"/>
        <family val="2"/>
      </rPr>
      <t xml:space="preserve">
CUARTO TRIMESTRE 2014. </t>
    </r>
    <r>
      <rPr>
        <sz val="12"/>
        <rFont val="Arial"/>
        <family val="2"/>
      </rPr>
      <t>Se logró la implementación de toda la plataforma tecnológica adquirida a nivel de usuarios y de Datacenter, lo cual ha permitido la estandarización de los ambientes de trabajo con herramientas actualizadas que han facilitado la labor de los funcionarios.  Se logró el mejoramiento de los sistemas de información, especialmente el SIVICOF, como sistema misional en donde se realizado una depuración de las bases de datos, mejoramiento de las estrucutras internas, estandarización de informes de consulta, y depuraciíon de roles y perfiles entre otors.  Por otra parte, se tiene implementada con la nueva arquitectura tecnológica, un esquema virtualizado que contribuirá a mantener esquemas redundantes para garantizar la disponibilidad de la información.  De otra parte se implementaron las soluciones de control de acceso perimetral a la red y antivirus como herramientas de seguridad para el control de acceso a contenidos en Internet y control de software maligno que pueda atacar la plataforma tecnológica de la entidad.  De igual forma se aplicaron Políticas de seguridad de la infraestructura, definiendo una arquietectura de red segmentada que limita los accesos entre usuarios internos, asi mismo se implementó el control de acceso a las impresoras por dependencias.  Para salvaguarda de la Información, se implementó la solución de copias de respaldo y se crearon espacios compartidos de almacenamiento para las todas las áreas para éstas almacenen en línea la información misional que requiera mantener trazabilidad y respaldo en el tiempo a través de bakcups.</t>
    </r>
    <r>
      <rPr>
        <b/>
        <sz val="12"/>
        <color indexed="10"/>
        <rFont val="Arial"/>
        <family val="2"/>
      </rPr>
      <t xml:space="preserve">
TERCER TRIMESTRE 2014.
</t>
    </r>
    <r>
      <rPr>
        <sz val="12"/>
        <rFont val="Arial"/>
        <family val="2"/>
      </rPr>
      <t>Se ha continuado con la instalación de los componentes tecnológicos a nivel de usuario y de Datacenter, llegando a un 86% de cumplimiento en donde se ha realizado  la instalación de la solución de Backups, asi como la primera fase de migración de bases de datos en el ambiente de desarrollo. También se ha logrado la instalación de 882 computadores para los funcionarios conforme a las solicitudes de las dependencias.   De igual forma se adelantó la primera etapa de capacitación a los funcionarios de los equipos instalados</t>
    </r>
  </si>
  <si>
    <r>
      <t>SEGUNDO TRIMESTRE 2015.</t>
    </r>
    <r>
      <rPr>
        <sz val="12"/>
        <rFont val="Arial"/>
        <family val="2"/>
      </rPr>
      <t xml:space="preserve"> Pendiente de cierre por la Auditoría  Fiscal. Se dió cumplimiento a las acciones  a cargo de la Dir. de TIC para su CIERRE conforme a lo reportado y verificacio por la OCI a corte a diciembre de 2014. </t>
    </r>
    <r>
      <rPr>
        <b/>
        <sz val="12"/>
        <color indexed="10"/>
        <rFont val="Arial"/>
        <family val="2"/>
      </rPr>
      <t xml:space="preserve">
PRIMER TRIMESTRE 2015. </t>
    </r>
    <r>
      <rPr>
        <sz val="12"/>
        <rFont val="Arial"/>
        <family val="2"/>
      </rPr>
      <t xml:space="preserve">Pendiente de cierre por la Auditoría  Fiscal. Se dió cumplimiento a las acciones  a cargo de la Dir. de TIC para su CIERRE conforme a lo reportado y verificacio por la OCI a corte a diciembre de 2014. </t>
    </r>
    <r>
      <rPr>
        <b/>
        <sz val="12"/>
        <color indexed="10"/>
        <rFont val="Arial"/>
        <family val="2"/>
      </rPr>
      <t xml:space="preserve">
CUARTO TRIMESTRE 2014. </t>
    </r>
    <r>
      <rPr>
        <sz val="12"/>
        <rFont val="Arial"/>
        <family val="2"/>
      </rPr>
      <t xml:space="preserve">De acuerdo a los avances en la instalación y configuración de los nuevos servicios que han entrado a producción con la actualización de la plataforma tecnológica, se han definido los roles y responsabilidades para su admininistración y control.  Se solicita cierre del hallazgo por cuanto la Dirección de TIC ha venido adelantando esta actividad. 
</t>
    </r>
    <r>
      <rPr>
        <b/>
        <sz val="12"/>
        <color indexed="10"/>
        <rFont val="Arial"/>
        <family val="2"/>
      </rPr>
      <t xml:space="preserve">
TERCER TRIMESTRE 2014
</t>
    </r>
    <r>
      <rPr>
        <sz val="12"/>
        <rFont val="Arial"/>
        <family val="2"/>
      </rPr>
      <t>Se inició el proceso de levantamiento de información de los roles asignados a cada funcionario para la administración de la plataforma tecnológica de la entidad.</t>
    </r>
  </si>
  <si>
    <r>
      <t>SEGUNDO TRIMESTRE 2015.</t>
    </r>
    <r>
      <rPr>
        <sz val="12"/>
        <rFont val="Arial"/>
        <family val="2"/>
      </rPr>
      <t xml:space="preserve"> Pendiente de cierre por la Auditoría  Fiscal. Se dió cumplimiento a las acciones  a cargo de la Dir. de TIC para su CIERRE conforme a lo reportado y verificacion por la OCI a corte a diciembre de 2014.</t>
    </r>
    <r>
      <rPr>
        <b/>
        <sz val="12"/>
        <color indexed="10"/>
        <rFont val="Arial"/>
        <family val="2"/>
      </rPr>
      <t xml:space="preserve">
PRIMER TRIMESTRE 2015. </t>
    </r>
    <r>
      <rPr>
        <sz val="12"/>
        <rFont val="Arial"/>
        <family val="2"/>
      </rPr>
      <t>Pendiente de cierre por la Auditoría  Fiscal. Se dió cumplimiento a las acciones  a cargo de la Dir. de TIC para su CIERRE conforme a lo reportado y verificacion por la OCI a corte a diciembre de 2014.</t>
    </r>
    <r>
      <rPr>
        <b/>
        <sz val="12"/>
        <color indexed="10"/>
        <rFont val="Arial"/>
        <family val="2"/>
      </rPr>
      <t xml:space="preserve">
CUARTO TRIMESTRE 2014. </t>
    </r>
    <r>
      <rPr>
        <sz val="12"/>
        <rFont val="Arial"/>
        <family val="2"/>
      </rPr>
      <t>En los procesos contractuales que adelanta actualmente la Dirección de TIC con el apoyo de la Dirección Administrativa,  quien de acuerdo al procedimeinto actualizado elabora los Estudios de Mercado, se ha logrado realizar un analisis comparativo mas completo y suficiente, de tal forma que ha grantizado los valores estimasdos del presupuesto a contratar.  Lo cual ha permitido que los recursos presupuesto se distribuyan para las necesidades requeridas conforme a lo cotizado.  Se solicita cierre del hallazgo.</t>
    </r>
    <r>
      <rPr>
        <b/>
        <sz val="12"/>
        <color indexed="10"/>
        <rFont val="Arial"/>
        <family val="2"/>
      </rPr>
      <t xml:space="preserve">
TERCER TRIMESTRE 2014
</t>
    </r>
    <r>
      <rPr>
        <sz val="12"/>
        <rFont val="Arial"/>
        <family val="2"/>
      </rPr>
      <t>Se adelanta por parte de la dirección administrativa los estudios de mercado de los procesos contractuales de TIC, conforme a las necesidades planteadas para esta vigencia.</t>
    </r>
  </si>
  <si>
    <r>
      <t>SEGUNDO TRIMESTRE 2015.</t>
    </r>
    <r>
      <rPr>
        <sz val="12"/>
        <rFont val="Arial"/>
        <family val="2"/>
      </rPr>
      <t xml:space="preserve"> Pendiente de cierre por la Auditoría  Fiscal. Se dió cumplimiento a las acciones  a cargo de la Dir. de TIC para su CIERRE conforme a lo reportado y verificacio por la OCI a corte a diciembre de 2014.</t>
    </r>
    <r>
      <rPr>
        <b/>
        <sz val="12"/>
        <color indexed="10"/>
        <rFont val="Arial"/>
        <family val="2"/>
      </rPr>
      <t xml:space="preserve">
PRIMER TRIMESTRE 2015. </t>
    </r>
    <r>
      <rPr>
        <sz val="12"/>
        <rFont val="Arial"/>
        <family val="2"/>
      </rPr>
      <t>Pendiente de cierre por la Auditoría  Fiscal. Se dió cumplimiento a las acciones  a cargo de la Dir. de TIC para su CIERRE conforme a lo reportado y verificacio por la OCI a corte a diciembre de 2014.</t>
    </r>
    <r>
      <rPr>
        <b/>
        <sz val="12"/>
        <color indexed="10"/>
        <rFont val="Arial"/>
        <family val="2"/>
      </rPr>
      <t xml:space="preserve">
CUARTO TRIMESTRE 2014. </t>
    </r>
    <r>
      <rPr>
        <sz val="12"/>
        <rFont val="Arial"/>
        <family val="2"/>
      </rPr>
      <t xml:space="preserve">En el mes de octubre se adelantó la capacitación a 170 auditores de todas las sectoriales en SIVICOF con énfasis en los nuevos informes y formatos  producto de la actualización de la cuenta establecida en la Resolución 011 de 2014, el objetivo fue optimizar el proceso de consulta de la información reportada por los sujetsos de control,  para que los auditores quedaran suficientemente preparados para extraer los datos reportados para su respectivo análisis.  Dentro de las sesiones de capacitación se logró la aceptación de los usuarios ya que eidentificaron  las mejoras al SIVICOF en donde los auditores a la fecha son los que directamente generen sus consultas de información de manera independiente para sus procesoso de auditoría.  Por lo anterior se solicita cierre del hallazgo.
</t>
    </r>
    <r>
      <rPr>
        <b/>
        <sz val="12"/>
        <color indexed="10"/>
        <rFont val="Arial"/>
        <family val="2"/>
      </rPr>
      <t xml:space="preserve">
TERCER TRIMESTRE 2014
</t>
    </r>
    <r>
      <rPr>
        <sz val="12"/>
        <rFont val="Arial"/>
        <family val="2"/>
      </rPr>
      <t>Se inicia la fase de planeación del plan de socialización del proceso de reportes y formatos a los auditores con el fin de fortalecer sus conocimeintos en SIVICOF</t>
    </r>
  </si>
  <si>
    <r>
      <t xml:space="preserve">SEGUNDO TRIMESTRE 2015. </t>
    </r>
    <r>
      <rPr>
        <sz val="12"/>
        <rFont val="Arial"/>
        <family val="2"/>
      </rPr>
      <t>Pendiente de cierre por la Auditoría  Fiscal. Se dió cumplimiento a las acciones  a cargo de la Dir. de TIC para su CIERRE conforme a lo reportado y verificacio por la OCI a corte a marzo de 2015.</t>
    </r>
    <r>
      <rPr>
        <b/>
        <sz val="12"/>
        <color indexed="10"/>
        <rFont val="Arial"/>
        <family val="2"/>
      </rPr>
      <t xml:space="preserve">
PRIMER TRIMESTRE 2015. </t>
    </r>
    <r>
      <rPr>
        <sz val="12"/>
        <rFont val="Arial"/>
        <family val="2"/>
      </rPr>
      <t xml:space="preserve">La Dirección de TIC, llevó a cabo en el mes de enero del preseente año la socialización  a los sujetos de control de las  modificaciones y nuevas funcionalidades del sistema SIVICOF, en esta jornada se capacitaron 507 funcionarios pertenecientes a todos los sujetos de control, incluidos los colegios. En la Direcciónde TIC reposan los registros de la convocatoria y control de asistencia, al igual que los resultados de encueste de percepción sobre el funcionamiento del sistema. 
</t>
    </r>
    <r>
      <rPr>
        <b/>
        <sz val="12"/>
        <rFont val="Arial"/>
        <family val="2"/>
      </rPr>
      <t xml:space="preserve"> Por lo anterior se solicita cierre del hallazgo.</t>
    </r>
    <r>
      <rPr>
        <b/>
        <sz val="12"/>
        <color indexed="10"/>
        <rFont val="Arial"/>
        <family val="2"/>
      </rPr>
      <t xml:space="preserve">
CUARTO TRIMESTRE 2014.</t>
    </r>
    <r>
      <rPr>
        <sz val="12"/>
        <rFont val="Arial"/>
        <family val="2"/>
      </rPr>
      <t xml:space="preserve"> La socialización sobre SIVICOF a los sujetos de control, aunque ya había sido estructurada por la Dirección de TIC para realizarse en diciembre, no fué posible realizarse debido al proceso de adecuación de la sede de la escuela de capacitación, siendo esto una situación de fuerza mayior que impidió la ejecución de dicha actividad. No obstante se ha realizado el acompañamiento técnico a nivel presencial y  por correo a las entidades sujetos de control que reportan información, del cual se tiene el registro de este proceso que se ha realizado en forma alterna.  Esto ha permitdo que a la fecha TODAS las entidades reporten sin disficultad y dentro de los términos fijados, la información asociada a la rendición de cuenta a través del SIVICOF, lo cual ha permitido generar una muyor nivel de apropiación de este sistema en los sujetos de control.
</t>
    </r>
    <r>
      <rPr>
        <b/>
        <sz val="12"/>
        <color indexed="10"/>
        <rFont val="Arial"/>
        <family val="2"/>
      </rPr>
      <t xml:space="preserve">
TERCER TRIMESTRE 2014
</t>
    </r>
    <r>
      <rPr>
        <sz val="12"/>
        <rFont val="Arial"/>
        <family val="2"/>
      </rPr>
      <t>Se inicia la fase de planeación del plan de socialización del proceso de reportes y formatos a los sujetos de control con el fin de fortalecer sus conocimeintos en SIVICOF</t>
    </r>
  </si>
  <si>
    <r>
      <rPr>
        <b/>
        <sz val="12"/>
        <color indexed="10"/>
        <rFont val="Arial"/>
        <family val="2"/>
      </rPr>
      <t xml:space="preserve">SEGUNDO TRIMESTRE 2015. </t>
    </r>
    <r>
      <rPr>
        <sz val="12"/>
        <rFont val="Arial"/>
        <family val="2"/>
      </rPr>
      <t xml:space="preserve">En el mes de abril se finalizó la actividad de migración de los Sistemas de Información y bases de datos de los servidores antiguos a los nuevos servidores adquridos e instalados en el datacenter de la Entidad, con la culminación de esta ya queda plenamente implementada la nueva plataforma tecnológica, entrando a producción los servicios y funcionalidades que ofrecen los recursos adquiridos. </t>
    </r>
    <r>
      <rPr>
        <b/>
        <sz val="12"/>
        <rFont val="Arial"/>
        <family val="2"/>
      </rPr>
      <t xml:space="preserve">Por el cumplimiento de la acción se solicita el cierre del hallazgo. </t>
    </r>
    <r>
      <rPr>
        <b/>
        <sz val="12"/>
        <color indexed="10"/>
        <rFont val="Arial"/>
        <family val="2"/>
      </rPr>
      <t xml:space="preserve">
PRIMER TRIMESTRE 2015.</t>
    </r>
    <r>
      <rPr>
        <sz val="12"/>
        <rFont val="Arial"/>
        <family val="2"/>
      </rPr>
      <t xml:space="preserve"> Se logró la implementación de toda la plataforma tecnológica adquirida a nivel de usuarios y de Datacenter, lo cual ha permitido la estandarización de los ambientes de trabajo con herramientas actualizadas que han facilitado la labor de los funcionarios.  Se logró el mejoramiento de los sistemas de información, especialmente el SIVICOF, como sistema misional en donde se realizado una depuración de las bases de datos, mejoramiento de las estrucutras internas, estandarización de informes de consulta, y depuraciíon de roles y perfiles entre otros.  Por otra parte, se tiene implementada con la nueva arquitectura tecnológica, un esquema virtualizado que contribuirá a mantener esquemas redundantes para garantizar la disponibilidad de la información.  De otra parte se implementaron las soluciones de control de acceso perimetral a la red y antivirus como herramientas de seguridad para el control de acceso a contenidos en Internet y control de software maligno que pueda atacar la plataforma tecnológica de la entidad.  De igual forma se aplicaron Políticas de seguridad de la infraestructura, definiendo una arquietectura de red segmentada que limita los accesos entre usuarios internos, asi mismo se implementó el control de acceso a las impresoras por dependencias.  Para salvaguarda de la Información, se implementó la solución de copias de respaldo y se crearon espacios compartidos de almacenamiento para las todas las áreas para éstas almacenen en línea la información misional que requiera mantener trazabilidad y respaldo en el tiempo a través de bakcups. 
Actualmente se estan culminando las últimas actividades programadas en el proceso de implementación de la plataforma tecnológica, consistente en la migración de los Sistemas de Información y bases de datos de los servidores antiguos a los nuevos servidores adquridos e instalados en el datacenter de la Entidad, con lo cual ya entraría  plenamente en producción los servicios y funcionalidades que ofrecen los recursos adquiridos. 
</t>
    </r>
  </si>
  <si>
    <r>
      <t>Fecha:</t>
    </r>
    <r>
      <rPr>
        <u val="single"/>
        <sz val="20"/>
        <rFont val="Arial"/>
        <family val="2"/>
      </rPr>
      <t xml:space="preserve"> 30/06/2015           </t>
    </r>
  </si>
  <si>
    <t>JUNIO 30 DE 2015</t>
  </si>
  <si>
    <t xml:space="preserve">Establecer y adoptar en el procedimiento de Supervisión una Lista de Chequeo como mencanismo de control para verificar los bienes y servicios de Tecnología contratados </t>
  </si>
  <si>
    <t xml:space="preserve"> Nivel de avance en la implementación de la Lista de Chequeo</t>
  </si>
  <si>
    <r>
      <rPr>
        <b/>
        <sz val="12"/>
        <color indexed="10"/>
        <rFont val="Arial"/>
        <family val="2"/>
      </rPr>
      <t xml:space="preserve">
SEGUNDO TRIMESTRE 2015.</t>
    </r>
    <r>
      <rPr>
        <sz val="12"/>
        <rFont val="Arial"/>
        <family val="2"/>
      </rPr>
      <t xml:space="preserve"> La Dirección de TIC como parte de las actividades de supervisión de los procesos contractuales a su cargo, verifica mediante lista de chequeo los bienes y servicios contratados y envía la información de ejecución de los contratos a la Subdirección de Contratación de acuerdo a los lineamientos establecidos. </t>
    </r>
    <r>
      <rPr>
        <b/>
        <sz val="12"/>
        <rFont val="Arial"/>
        <family val="2"/>
      </rPr>
      <t xml:space="preserve">Por las acciones ejecutadas se solicita cierre del hallazgo. </t>
    </r>
    <r>
      <rPr>
        <b/>
        <sz val="12"/>
        <color indexed="10"/>
        <rFont val="Arial"/>
        <family val="2"/>
      </rPr>
      <t xml:space="preserve">
PRIMER TRIMESTRE 2015.</t>
    </r>
    <r>
      <rPr>
        <sz val="12"/>
        <rFont val="Arial"/>
        <family val="2"/>
      </rPr>
      <t xml:space="preserve"> La Dirección de TIC como parte de las actividades de supervisión de los procesos contractuales a su cargo, verifica mediante lista de chequeo los bienes y servicios contratados y envía la información de ejecución de los contratos a la Subdirección de Contratación de acuerdo a los lineamientos establecidos.</t>
    </r>
    <r>
      <rPr>
        <b/>
        <sz val="12"/>
        <color indexed="10"/>
        <rFont val="Arial"/>
        <family val="2"/>
      </rPr>
      <t xml:space="preserve">
CUARTO TRIMESTRE 2014.</t>
    </r>
    <r>
      <rPr>
        <b/>
        <sz val="12"/>
        <rFont val="Arial"/>
        <family val="2"/>
      </rPr>
      <t xml:space="preserve">
</t>
    </r>
    <r>
      <rPr>
        <sz val="12"/>
        <rFont val="Arial"/>
        <family val="2"/>
      </rPr>
      <t xml:space="preserve">En la elaboración de los terminos de referencia de los contratos de 2014, dentro de la etapa precontractual  asociados a la adquisición de tecnología se estableció con mayor clariadad los bienes y servicios a contratar con el fin de tener un mayor control sobre los productos recibidos por parte del contratista y asi garantizar que los pagos asociados correspondan a lo requerido. </t>
    </r>
    <r>
      <rPr>
        <b/>
        <sz val="12"/>
        <rFont val="Arial"/>
        <family val="2"/>
      </rPr>
      <t xml:space="preserve">
</t>
    </r>
    <r>
      <rPr>
        <b/>
        <sz val="12"/>
        <color indexed="10"/>
        <rFont val="Arial"/>
        <family val="2"/>
      </rPr>
      <t>TERCER TRIMESTRE 2014</t>
    </r>
    <r>
      <rPr>
        <b/>
        <sz val="12"/>
        <rFont val="Arial"/>
        <family val="2"/>
      </rPr>
      <t xml:space="preserve">
</t>
    </r>
    <r>
      <rPr>
        <sz val="12"/>
        <rFont val="Arial"/>
        <family val="2"/>
      </rPr>
      <t>Al cierre de septiembre de 2014, la acción de mejora formulada se encontraba pendiente de parobación por la AF.  Se encuentra en reformulación.</t>
    </r>
  </si>
  <si>
    <t>1- Defenir la politica o el procdimiento para valorar y determinar el periodo de amortización del bien</t>
  </si>
  <si>
    <r>
      <rPr>
        <b/>
        <sz val="12"/>
        <color indexed="10"/>
        <rFont val="Arial"/>
        <family val="2"/>
      </rPr>
      <t>SEGUNDO TRIMESTRE 2015</t>
    </r>
    <r>
      <rPr>
        <sz val="12"/>
        <color indexed="10"/>
        <rFont val="Arial"/>
        <family val="2"/>
      </rPr>
      <t xml:space="preserve">.  
</t>
    </r>
    <r>
      <rPr>
        <sz val="12"/>
        <rFont val="Arial"/>
        <family val="2"/>
      </rPr>
      <t xml:space="preserve">Dentro de la vigencia 2015, la Dirección de TIC ha realizado la verificación de los procedimientos para ajustarlos a la nueva infraestrucutura tecnológica y a la distribución de ingenieros profesionales y tecnicos que se encuentran actualmente vinculados al área.
</t>
    </r>
    <r>
      <rPr>
        <sz val="12"/>
        <color indexed="10"/>
        <rFont val="Arial"/>
        <family val="2"/>
      </rPr>
      <t xml:space="preserve">
PRIMER TRIMESTRE 2015.</t>
    </r>
    <r>
      <rPr>
        <sz val="12"/>
        <rFont val="Arial"/>
        <family val="2"/>
      </rPr>
      <t xml:space="preserve"> Actualmente se estan culminando las últimas actividades programadas en el proceso de implementación de la plataforma tecnológica, consistente en la migración de los Sistemas de Información y bases de datos de los servidores antiguos a los nuevos servidores adquridos, con lo cual ya entraría  plenamente en producción los servicios y funcionalidades de los recursos adquiridos, relacionados con el  procesamiento, almacenamiento, generación de backups, seguridad y respaldo de la información. Es de mencionar que en proyectos tecnológicos de este nivel, en el cual confluyen gran cantidad de recursos, pueden surgir  imprevistos que ocasionan la modificación de los cronogramas.  Paralelamente a lo anterior se viene adelantando el proceso de revisón y ajuste de los procedimientos del proceso de Gestión de TIC, en la medida de la implementación de la plataforma, que como ya se ha mencionado, se culminarán y oficializaran cuando ya se encuentren cumplidas las actividades definidas en el proceso de implementación, por lo anterior, se solicta la ampliación de la fecha de terminación con la cual se pretende alienar con las acciones de mejora producto de la Auditoria Externa de Calidad.
</t>
    </r>
    <r>
      <rPr>
        <b/>
        <sz val="12"/>
        <color indexed="10"/>
        <rFont val="Arial"/>
        <family val="2"/>
      </rPr>
      <t>CUARTO TRIMESTRE 2014.</t>
    </r>
    <r>
      <rPr>
        <sz val="12"/>
        <rFont val="Arial"/>
        <family val="2"/>
      </rPr>
      <t xml:space="preserve"> Se solicitó y se obtuvo aprobación por parte de la OCI mediante memorando No. 3-2014-22898 de 2014-12-03, la modificaciónde  la fecha de finalización de la acción para el 31 de marzo de 2.015, ya que en la acción se indicó que la aplicabilidad de los procedimientos establecidos en el proceso de gestión de TIC, estaba supeditado al proceso de implementación de la nueva infraestructura  tecnológica, en razón a que la mayoría de los procedimientos fueron elaborados teniendo en cuenta los recursos y servicios que se dispondrán una vez implementada. Actualmente, se están culminando las actividades de configuración y estabilización de la plataforma y es necesario disponer de un tiempo adicional para preparar la información pertinente para poder dar aplicabilidad a los procedimientos del proceso de gestión de TIC, garantizando el cumplimiento de la ejecución de la acción a 31 de marzo de 2015.</t>
    </r>
    <r>
      <rPr>
        <b/>
        <sz val="12"/>
        <color indexed="10"/>
        <rFont val="Arial"/>
        <family val="2"/>
      </rPr>
      <t xml:space="preserve">
TERCER TIRMESTR 2014.
</t>
    </r>
    <r>
      <rPr>
        <sz val="12"/>
        <rFont val="Arial"/>
        <family val="2"/>
      </rPr>
      <t xml:space="preserve">Se continua con la revisión de los formatos asociados al procedimiento para su correspondiente depuración y aplicación.
</t>
    </r>
    <r>
      <rPr>
        <b/>
        <sz val="12"/>
        <color indexed="10"/>
        <rFont val="Arial"/>
        <family val="2"/>
      </rPr>
      <t xml:space="preserve">
SEGUNDO TRIMESTRE 2014</t>
    </r>
    <r>
      <rPr>
        <sz val="12"/>
        <rFont val="Arial"/>
        <family val="2"/>
      </rPr>
      <t xml:space="preserve"> Se adelenta el material a nivel de formatos que serviràn de registro para entregar en la Dir. de Planeación como parte de los formatos adoptados dentro de la implementación de la Plataforma tecnológica</t>
    </r>
    <r>
      <rPr>
        <b/>
        <sz val="12"/>
        <color indexed="10"/>
        <rFont val="Arial"/>
        <family val="2"/>
      </rPr>
      <t xml:space="preserve">
</t>
    </r>
    <r>
      <rPr>
        <sz val="12"/>
        <color indexed="10"/>
        <rFont val="Arial"/>
        <family val="2"/>
      </rPr>
      <t xml:space="preserve">
PRIMER TRIMESTRE 2014. </t>
    </r>
    <r>
      <rPr>
        <sz val="12"/>
        <rFont val="Arial"/>
        <family val="2"/>
      </rPr>
      <t>Se inicio la identificación de las actividades que a la fecha pueden ser generadoras de registros dentro del procedimiento de TIC`s conforme a las nuevos equipos adquiridos que se encuentran en proceso de instalación.</t>
    </r>
  </si>
  <si>
    <r>
      <t xml:space="preserve">SEGUNDO TRIMESTRE 2015.
</t>
    </r>
    <r>
      <rPr>
        <sz val="12"/>
        <rFont val="Arial"/>
        <family val="2"/>
      </rPr>
      <t xml:space="preserve">Se esta a la espera de el reinicio de las mesas de trabajo con la Dirección de Planeación, Administrativa y Jurídica para actualizar la Resolución.
</t>
    </r>
    <r>
      <rPr>
        <b/>
        <sz val="12"/>
        <color indexed="10"/>
        <rFont val="Arial"/>
        <family val="2"/>
      </rPr>
      <t xml:space="preserve">
PRIMER TRIMESTRE 2015.</t>
    </r>
    <r>
      <rPr>
        <sz val="12"/>
        <rFont val="Arial"/>
        <family val="2"/>
      </rPr>
      <t xml:space="preserve"> La Dirección de TIC continúa ejecutando las actividades para dar trámite a la actualización de la resolución 004 de 2012, mediante la cual se crea el Comité Técnico de Seguridad de la Información - CSTSI - de la Contraloría de Bogotá D.C. Como esta actividad involucra la participación de todas las dependencias de la Entidad, se reiterará a las Dependencias involucradas la importancia de su partcipación en el proceso de actualización y operatividad de este comité. Se solicta la ampliación de la fecha de terminación con la cual se pretende alinear con las acciones de mejora producto de la Auditoria Externa de Calidad.
</t>
    </r>
    <r>
      <rPr>
        <b/>
        <sz val="12"/>
        <color indexed="10"/>
        <rFont val="Arial"/>
        <family val="2"/>
      </rPr>
      <t xml:space="preserve">
CUARTO TRIMESTRE 2014. </t>
    </r>
    <r>
      <rPr>
        <sz val="12"/>
        <rFont val="Arial"/>
        <family val="2"/>
      </rPr>
      <t>La Dirección de TIC mediante memorando 3-2014-21053 de 2014-11-10, inició el trámite para validar y actualizar la Resolución por la cual se crea el Comité Técnico de Seguridad de la Información - CTSI -, tarea que se llavará a cabo de manera conjunta con todas las Dependencias involucradas.</t>
    </r>
    <r>
      <rPr>
        <b/>
        <sz val="12"/>
        <color indexed="10"/>
        <rFont val="Arial"/>
        <family val="2"/>
      </rPr>
      <t xml:space="preserve">
TERCER TRIMESTRE 2014
</t>
    </r>
    <r>
      <rPr>
        <sz val="12"/>
        <rFont val="Arial"/>
        <family val="2"/>
      </rPr>
      <t>Se realizó el levantameinto de información dentro de los documentos publicados en la Intranet, enconmtrando que existe Acto administrativo donde se definió la conformación del comité técnico de Seguridad de la Información, mediante Resolución Reglamentaria 004-2012.  Se proyectara realizar  las acciones para solicitar su verificación y actualización por parte de las áreas involucradas.</t>
    </r>
  </si>
  <si>
    <r>
      <rPr>
        <b/>
        <sz val="12"/>
        <color indexed="10"/>
        <rFont val="Arial"/>
        <family val="2"/>
      </rPr>
      <t xml:space="preserve">SEGUNDO TRIMESTRE 2015.
</t>
    </r>
    <r>
      <rPr>
        <sz val="12"/>
        <rFont val="Arial"/>
        <family val="2"/>
      </rPr>
      <t xml:space="preserve">Se realizó la revisión de los documentos publicados para la solicitud de modificación de los mismos dentro del SIG los cuales se les dará la aplicablidad correpondiente .
Se finalizó la instalación y configuración de la infraestrucutura tecnológica en el primer trimestre de 2015 y por lo tanto se estarán formalizando los cambios de los procedimientos en el siguiente trimestre para su aplicabilidad.
</t>
    </r>
    <r>
      <rPr>
        <b/>
        <sz val="12"/>
        <color indexed="10"/>
        <rFont val="Arial"/>
        <family val="2"/>
      </rPr>
      <t xml:space="preserve">
PRIMER TRIMESTRE 2015. </t>
    </r>
    <r>
      <rPr>
        <sz val="12"/>
        <rFont val="Arial"/>
        <family val="2"/>
      </rPr>
      <t xml:space="preserve"> Actualmente se estan culminando las últimas actividades programadas en el proceso de implementación de la plataforma tecnológica, consistente en la migración de los Sistemas de Información y bases de datos de los servidores antiguos a los nuevos servidores adquridos, con lo cual ya entraría  plenamente en producción los servicios y funcionalidades de los recursos adquiridos, relacionados con el  procesamiento, almacenamiento, generación de backups, seguridad y respaldo de la información. Es de mencionar que en proyectos tecnológicos de este nivel, en el cual confluyen gran cantidad de recursos, pueden surgir  imprevistos que ocasionan la modificación de los cronogramas.  Paralelamente a lo anterior se viene adelantando el proceso de revisón y ajuste de los procedimientos del proceso de Gestión de TIC, en la medida de la implementación de la plataforma, que como ya se ha mencionado, se culminarán y oficializaran cuando ya se encuentren cumplidas las actividades definidas en el proceso de implementación, por lo anterior, se solicta la ampliación de la fecha de terminación con la cual se pretende alienar con las acciones de mejora producto de la Auditoria Externa de Calidad.
</t>
    </r>
    <r>
      <rPr>
        <b/>
        <sz val="12"/>
        <color indexed="10"/>
        <rFont val="Arial"/>
        <family val="2"/>
      </rPr>
      <t xml:space="preserve">
CUARTO TRIMESTRE 2014. </t>
    </r>
    <r>
      <rPr>
        <sz val="12"/>
        <rFont val="Arial"/>
        <family val="2"/>
      </rPr>
      <t>La aplicabilidad de los procedimientos establecidos en el proceso de gestión de TIC, esta supeditado al proceso de implementación de la nueva infraestructura  tecnológica, en razón a que la mayoría de los procedimientos fueron elaborados teniendo en cuenta los recursos y servicios que se dispondrán una vez implementada. Actualmente, se están culminando las actividades de configuración y estabilización de la plataforma y es necesario disponer de un tiempo adicional para preparar la información pertinente para poder dar aplicabilidad a los procedimientos del proceso de gestión de TIC. Teniendo en cuenta lo anterior se solicitó y fue aprobada por la OCI la modificación de la fecha final para el 31 de marzo de 2015.  Para lo cual solicitamos que esta solictud se presente ante la Auditoría Fiscal, ya que aplica en las mismas condiciones</t>
    </r>
    <r>
      <rPr>
        <b/>
        <sz val="12"/>
        <color indexed="10"/>
        <rFont val="Arial"/>
        <family val="2"/>
      </rPr>
      <t xml:space="preserve">
TERCER TRIMESTRE 2014</t>
    </r>
    <r>
      <rPr>
        <sz val="12"/>
        <color indexed="10"/>
        <rFont val="Arial"/>
        <family val="2"/>
      </rPr>
      <t xml:space="preserve">
</t>
    </r>
    <r>
      <rPr>
        <sz val="12"/>
        <rFont val="Arial"/>
        <family val="2"/>
      </rPr>
      <t>Se continua con la revisión de los formatos asociados al procedimiento para su correspondiente depuración y aplicación.</t>
    </r>
  </si>
  <si>
    <r>
      <t xml:space="preserve">SEGUNDO TRIMESTRE 2015.
</t>
    </r>
    <r>
      <rPr>
        <sz val="12"/>
        <rFont val="Arial"/>
        <family val="2"/>
      </rPr>
      <t xml:space="preserve">La Dirección de TIC  finalizó la Metodología para la implementación y actualización de los sistemas de información y se tramitará la publicación en el SIG ante la Dir. de Planeación.
</t>
    </r>
    <r>
      <rPr>
        <b/>
        <sz val="12"/>
        <color indexed="10"/>
        <rFont val="Arial"/>
        <family val="2"/>
      </rPr>
      <t xml:space="preserve">
PRIMER TRIMESTRE 2015.  </t>
    </r>
    <r>
      <rPr>
        <sz val="12"/>
        <rFont val="Arial"/>
        <family val="2"/>
      </rPr>
      <t xml:space="preserve"> A la fecha la Dirección de TIC viene adelantando la revisión y ajuste de sus procedimientos acorde con los nuevos recursos y servicios tecnológicos implementados, donde se incluye la metodología para la administración y control  de requerimientos de mantenimiento o mejoras a los Sistemas de Información, obteniéndose una versión preliminar. 
</t>
    </r>
    <r>
      <rPr>
        <b/>
        <sz val="12"/>
        <color indexed="10"/>
        <rFont val="Arial"/>
        <family val="2"/>
      </rPr>
      <t xml:space="preserve">CUARTO TRIMESTRE 2014. </t>
    </r>
    <r>
      <rPr>
        <sz val="12"/>
        <rFont val="Arial"/>
        <family val="2"/>
      </rPr>
      <t xml:space="preserve">La Dirección de TIC se encuentra elaborando la metodología para la actualización e implementación de  los sistemas de información que requieran los usuarios.
De igual forma y de manera complementaria adelanata actividades de investigación   y consulta de mejores prácticas y estándares con el fin de obtener la información necesaria para la elaboración de la guía técnica para la planaeación y contingencias ante modificaciones estructurales de los sistemas de información.    
</t>
    </r>
    <r>
      <rPr>
        <b/>
        <sz val="12"/>
        <color indexed="10"/>
        <rFont val="Arial"/>
        <family val="2"/>
      </rPr>
      <t xml:space="preserve">
TERCER TRIMESTRE 2014
</t>
    </r>
    <r>
      <rPr>
        <sz val="12"/>
        <rFont val="Arial"/>
        <family val="2"/>
      </rPr>
      <t>Se inicia la fase de levantamiento de información para la elaboración de la Metodología para la implementación y actualización de los sistemas de información.</t>
    </r>
  </si>
  <si>
    <r>
      <t xml:space="preserve">SEGUNDO TRIMESTRE 2015.
</t>
    </r>
    <r>
      <rPr>
        <sz val="12"/>
        <rFont val="Arial"/>
        <family val="2"/>
      </rPr>
      <t xml:space="preserve">La Dirección de TIC finalizó estudio de construcción de un área de desarrollo de software para la Contraloría con el fin de determinar los cambios oreganizacionales y estrucuturales para dicha implementación lo cual corrobora que las opciones de tercerización de desarrollo son las mas convenientes para la entidad.  Actividad cumplida para CIERRE
</t>
    </r>
    <r>
      <rPr>
        <b/>
        <sz val="12"/>
        <color indexed="10"/>
        <rFont val="Arial"/>
        <family val="2"/>
      </rPr>
      <t xml:space="preserve">
PRIMER TRIMESTRE 2015. </t>
    </r>
    <r>
      <rPr>
        <sz val="12"/>
        <rFont val="Arial"/>
        <family val="2"/>
      </rPr>
      <t>La Dirección de TIC se encuentra elaborando el Plan Estratégico de Tecnologías de la Información y las Comunicaciones -PETIC-  donde se incluyen entre otros aspectos los proyectos de Sistemas de Información que requiere la Entidad a mediano plazo.</t>
    </r>
    <r>
      <rPr>
        <b/>
        <sz val="12"/>
        <color indexed="10"/>
        <rFont val="Arial"/>
        <family val="2"/>
      </rPr>
      <t xml:space="preserve">
CUARTO TRIMESTRE 2014. </t>
    </r>
    <r>
      <rPr>
        <sz val="12"/>
        <rFont val="Arial"/>
        <family val="2"/>
      </rPr>
      <t>Se esta realizando el levantamiento de información y diagnóstico, el cual servirá de insuma para estimar las condiciones técnicas y económicas de llevar a cabo un sistema de información propio.</t>
    </r>
    <r>
      <rPr>
        <b/>
        <sz val="12"/>
        <color indexed="10"/>
        <rFont val="Arial"/>
        <family val="2"/>
      </rPr>
      <t xml:space="preserve">
TERCER TRIMESTRE 2014
</t>
    </r>
    <r>
      <rPr>
        <sz val="12"/>
        <rFont val="Arial"/>
        <family val="2"/>
      </rPr>
      <t>Se incia la fase de levantamiento de información para el estudio de viabilidad estructural técnica y económica para el desarrollo de un sistema propio para la entidad</t>
    </r>
  </si>
  <si>
    <r>
      <t xml:space="preserve">SEGUNDO TRIMESTRE 2015. 
</t>
    </r>
    <r>
      <rPr>
        <sz val="11"/>
        <rFont val="Arial"/>
        <family val="2"/>
      </rPr>
      <t xml:space="preserve">La Dirección de TIC con la implementación de la nueva infraestrucutra, desarrolló las actividades para dar aplicabilidad a una metodología para el control de requerimientops de software el cual será publicado en el SIG para su implementación y socialización con los usuarios.
</t>
    </r>
    <r>
      <rPr>
        <b/>
        <sz val="11"/>
        <color indexed="10"/>
        <rFont val="Arial"/>
        <family val="2"/>
      </rPr>
      <t xml:space="preserve">
PRIMER TRIMESTRE 2015. </t>
    </r>
    <r>
      <rPr>
        <sz val="11"/>
        <rFont val="Arial"/>
        <family val="2"/>
      </rPr>
      <t>A la fecha la Dirección de TIC viene adelantando la revisión y ajuste de sus procedimientos acorde con los nuevos recursos y servicios tecnológicos implementado y atendiendo los estándares y mejores prácticas en gestión de TIC.</t>
    </r>
    <r>
      <rPr>
        <b/>
        <sz val="11"/>
        <color indexed="10"/>
        <rFont val="Arial"/>
        <family val="2"/>
      </rPr>
      <t xml:space="preserve">
</t>
    </r>
  </si>
  <si>
    <r>
      <rPr>
        <b/>
        <sz val="12"/>
        <color indexed="10"/>
        <rFont val="Arial"/>
        <family val="2"/>
      </rPr>
      <t xml:space="preserve">SEGUNDO TRIMESTRE 2015. </t>
    </r>
    <r>
      <rPr>
        <sz val="12"/>
        <rFont val="Arial"/>
        <family val="2"/>
      </rPr>
      <t xml:space="preserve"> </t>
    </r>
    <r>
      <rPr>
        <b/>
        <sz val="12"/>
        <color indexed="10"/>
        <rFont val="Arial"/>
        <family val="2"/>
      </rPr>
      <t xml:space="preserve">
</t>
    </r>
    <r>
      <rPr>
        <sz val="12"/>
        <rFont val="Arial"/>
        <family val="2"/>
      </rPr>
      <t xml:space="preserve">Se elaboró formato de solictud de requerimientos para sistemas de información, el cual se viene aplicando a través de un piloto con el aplicativo SAE/SAI el cual ha permitido grantizar la trazabilidad de los requerimientos y el control de las actividades a cargo de los ingenieros desarrolladores como de los usuarios.
</t>
    </r>
    <r>
      <rPr>
        <b/>
        <sz val="12"/>
        <color indexed="10"/>
        <rFont val="Arial"/>
        <family val="2"/>
      </rPr>
      <t xml:space="preserve">PRIMER TRIMESTRE 2015. </t>
    </r>
    <r>
      <rPr>
        <sz val="12"/>
        <rFont val="Arial"/>
        <family val="2"/>
      </rPr>
      <t xml:space="preserve">  A la fecha la Dirección de TIC viene adelantando la revisión y ajuste de sus procedimientos acorde con los nuevos recursos y servicios tecnológicos implementados, donde se incluye la metodología para la administración y control  de requerimientos de mantenimiento o mejoras a los Sistemas de Información, obteniéndose una versión preliminar. 
En concordancia con las acciones formuladas para la no conformidad menor establecida en la Auditoría Externa de Calidad y que guarda relación con esta acción de mejora, se solicitará ampliación de la fecha de culminación de este hallazgo.</t>
    </r>
    <r>
      <rPr>
        <b/>
        <sz val="12"/>
        <color indexed="10"/>
        <rFont val="Arial"/>
        <family val="2"/>
      </rPr>
      <t xml:space="preserve">
CUARTO TRIMESTRE 2014. </t>
    </r>
    <r>
      <rPr>
        <sz val="12"/>
        <rFont val="Arial"/>
        <family val="2"/>
      </rPr>
      <t xml:space="preserve">Se implementó una primera versión de la metodología para controlar y registrar la trazabilidad de los mantenimientos  y mejoras realizadas a los sistemas de información solicitadas por los usuarios, con el fin de mantener actualizada y documentada la hoja de vida o historial de los aplicativos en funcionamiento.   </t>
    </r>
    <r>
      <rPr>
        <b/>
        <sz val="12"/>
        <color indexed="10"/>
        <rFont val="Arial"/>
        <family val="2"/>
      </rPr>
      <t xml:space="preserve">
TERCER TRIMESTRE 2014
</t>
    </r>
    <r>
      <rPr>
        <sz val="12"/>
        <rFont val="Arial"/>
        <family val="2"/>
      </rPr>
      <t>Durante el período se realizo el documento preliminar de la metodología para la atención de requerimientos mejoras y mantenimiento a los sistemas de información, el cual una vez sea validado en la Dirección de TIC será remitido posteriormente la oficina de Planeación para su publicación en el SIG</t>
    </r>
    <r>
      <rPr>
        <b/>
        <sz val="12"/>
        <color indexed="10"/>
        <rFont val="Arial"/>
        <family val="2"/>
      </rPr>
      <t xml:space="preserve">
SEGUNDO TRIMESTRE 2014</t>
    </r>
    <r>
      <rPr>
        <sz val="12"/>
        <rFont val="Arial"/>
        <family val="2"/>
      </rPr>
      <t>: la Dir. de TIC, adelnata la definición de la Metodología de atención de requerimientos de actualizaciones, y/o modificaciones de sistemas de información, tomando como referencia los esta´ndares encontrados en materia tecnológica, la cual quedará registrada en el SGC, para garantizar su trazabilidad.</t>
    </r>
    <r>
      <rPr>
        <sz val="12"/>
        <color indexed="10"/>
        <rFont val="Arial"/>
        <family val="2"/>
      </rPr>
      <t xml:space="preserve">
</t>
    </r>
    <r>
      <rPr>
        <b/>
        <sz val="12"/>
        <color indexed="10"/>
        <rFont val="Arial"/>
        <family val="2"/>
      </rPr>
      <t xml:space="preserve">
PRIMER TRIMESTRE 2014.</t>
    </r>
    <r>
      <rPr>
        <sz val="12"/>
        <color indexed="10"/>
        <rFont val="Arial"/>
        <family val="2"/>
      </rPr>
      <t xml:space="preserve"> </t>
    </r>
    <r>
      <rPr>
        <sz val="12"/>
        <rFont val="Arial"/>
        <family val="2"/>
      </rPr>
      <t>Para el primer trimestre no se reportan acciones de avance teniendo en cuenta que esta inciará a partir del segundo semestre de la vigencia.</t>
    </r>
  </si>
  <si>
    <r>
      <rPr>
        <b/>
        <sz val="12"/>
        <color indexed="10"/>
        <rFont val="Arial"/>
        <family val="2"/>
      </rPr>
      <t xml:space="preserve">SEGUNDO TRIMESTRE 2015.
</t>
    </r>
    <r>
      <rPr>
        <sz val="12"/>
        <rFont val="Arial"/>
        <family val="2"/>
      </rPr>
      <t>Con la implementación total de los equipos de infraestrucuttra tecnológica y las soluciones de Seguridad lógica a nivel de Red y fisica Perimitral, la Dirección se encuentra estableciendo los parámetros para la actualización del Plan de Contingencias delimitado en los componentes más criticos a atender, el cual se terminará al finalizar la vigencia 2015.   Se solicitará modificación de fecha de entrega ya que se encuentra vencido.</t>
    </r>
    <r>
      <rPr>
        <b/>
        <sz val="12"/>
        <color indexed="10"/>
        <rFont val="Arial"/>
        <family val="2"/>
      </rPr>
      <t xml:space="preserve">
PRIMER TRIMESTRE 2015. </t>
    </r>
    <r>
      <rPr>
        <sz val="12"/>
        <rFont val="Arial"/>
        <family val="2"/>
      </rPr>
      <t xml:space="preserve">Con el cumplimiento de las actividades relacionadas  en los seguimientos anteriores y con el proceso de migración de los aplicativos SI-CAPITAL, SIGESPRO y SIVICOF recientemente finalizado, se logra mitigar  el riesgo en la efectación de los servicios y se garantiza la continuidad en el funcionamiento de los sistemas de información, concluyéndose con las acciones de implementación de la nueva plataforma tecnológica, el mejoramiento de los sistemas de información y la adquisición de soluciones de seguridad tecnológica. La implementación de la moderna plataforma tecnológica permite contar con procesos automáticos de respaldo, seguridad  y contingencia (descritos en seguimientos anteriores) lo cual  garantiza la integridad, seguridad y disponibilidad de la información, estos aspectos ya existentes, conforman el plan de contingencias de la Entidad.  Se solicta la ampliación de la fecha de terminación con la cual se pretende alienar con las acciones de mejora producto de la Auditoria Externa de Calidad.
</t>
    </r>
    <r>
      <rPr>
        <b/>
        <sz val="12"/>
        <color indexed="10"/>
        <rFont val="Arial"/>
        <family val="2"/>
      </rPr>
      <t xml:space="preserve">
CUARTO TRIMESTRE 2014.
</t>
    </r>
    <r>
      <rPr>
        <sz val="12"/>
        <rFont val="Arial"/>
        <family val="2"/>
      </rPr>
      <t>Se logró la implementación de toda la plataforma tecnológica adquirida a nivel de usuarios y de Datacenter, lo cual ha permitido la estandarización de los ambientes de trabajo con herramientas actualizadas que han facilitado la labor de los funcionarios.  Se logró el mejoramiento de los sistemas de información, especialmente el SIVICOF, como sistema misional en donde se realizado una depuración de las bases de datos, mejoramiento de las estrucutras internas, estandarización de informes de consulta, y depuraciíon de roles y perfiles entre otors.  Por otra parte, se tiene implementada con la nueva arquitectura tecnológica, un esquema virtualizado que contribuirá a mantener esquemas redundantes para garantizar la disponibilidad de la información.  De otra parte se implementaron las soluciones de control de acceso perimetral a la red y antivirus como herramientas de seguridad para el control de acceso a contenidos en Internet y control de software maligno que pueda atacar la plataforma tecnológica de la entidad.  De igual forma se aplicaron Políticas de seguridad de la infraestructura, definiendo una arquietectura de red segmentada que limita los accesos entre usuarios internos, asi mismo se implementó el control de acceso a las impresoras por dependencias.  Para salvaguarda de la Información, se implementó la solución de copias de respaldo y se crearon espacios compartidos de almacenamiento para las todas las áreas para éstas almacenen en línea la información misional que requiera mantener trazabilidad y respaldo en el tiempo a través de bakcups.</t>
    </r>
    <r>
      <rPr>
        <b/>
        <sz val="12"/>
        <color indexed="10"/>
        <rFont val="Arial"/>
        <family val="2"/>
      </rPr>
      <t xml:space="preserve">
TERCER TRIMESTRE 2014.
</t>
    </r>
    <r>
      <rPr>
        <sz val="12"/>
        <rFont val="Arial"/>
        <family val="2"/>
      </rPr>
      <t xml:space="preserve">Se ha continuado con la instalación de los componentes tecnológicos a nivel de usuario y de Datacenter, llegando a un 86% de cumplimiento en donde se ha realizado  la instalación de la solución de Backups, asi como la primera fase de migración de bases de datos en el ambiente de desarrollo. También se ha logrado la instalación de 882 computadores para los funcionarios conforme a las solicitudes de las dependencias.   De igual forma se adelantó la primera etapa de capacitación a los funcionarios de los equipos instalados
</t>
    </r>
    <r>
      <rPr>
        <b/>
        <sz val="12"/>
        <color indexed="10"/>
        <rFont val="Arial"/>
        <family val="2"/>
      </rPr>
      <t>SEGUNDO TRIMESTRE 2014</t>
    </r>
    <r>
      <rPr>
        <b/>
        <sz val="12"/>
        <rFont val="Arial"/>
        <family val="2"/>
      </rPr>
      <t xml:space="preserve"> </t>
    </r>
    <r>
      <rPr>
        <sz val="12"/>
        <rFont val="Arial"/>
        <family val="2"/>
      </rPr>
      <t>A la fecha de corte se han instalado y entregado en las diferentes dependencias cerca 810 computadores entre Al In One- Ultrabooks y Portatiles, lo que representa aproximadamente ek 84% .  El resto por enhtregar e instalar se encuentra sujeto a la reincoporación de algunos funcionarios que se encuentran en vacaciones y se reincoporanran a finales de julio de 2014.  De otra parte se han instalado los servidores en el Datacenter y los equipos de Seguridad Tecnologìa como el Fortinet donde se controla los ingresos y salidas de los servicios de canales dedicados y de Internet.  De igual forma se instaló la Solución de Almacenamiento para ampliar la capacidad de la informaciòn a guardar de las bases de datos.  Con estas instalaciones se procederá posteriormente a la configuraciòn y migraciòn de los aplicastivos ern la siguiente fase</t>
    </r>
    <r>
      <rPr>
        <sz val="12"/>
        <color indexed="10"/>
        <rFont val="Arial"/>
        <family val="2"/>
      </rPr>
      <t xml:space="preserve">
PRIMER TRIMESTRE 2014.</t>
    </r>
    <r>
      <rPr>
        <sz val="12"/>
        <rFont val="Arial"/>
        <family val="2"/>
      </rPr>
      <t xml:space="preserve"> En la implementación de la infraestructura tecnológica se han adelantado las siguientes actividades: Configuración e instalación de 288 computadores, instalación de las 20 impresoras de trabajo pesado, instalación de 20 switches en todos los centros de cableado, configuración del 80% de las cuentas de correo en la nube adquiridas, los demás componentes se encuentran en tramite de entrega por parte del contratista.
En el mejoramiento de los sistemas de información se ajustó el sistema SIVICOF para la recepción de la cuenta anual y mensual de acuerdo a la resolución 011 de 2014 y a la fecha se encuentra en proceso de estabilización, para SIGESPRO se desarrolló una mesa preliminar para definir las actvidades para su mejoramiento, para SI-CAPITAL se cuenta con el apoyo técnico de 3 ingenieros que atienden los requerimientos de los usuarios de todos los módulos, lo que ha permitido dar cumplimiento a los ajustes, cierres y liquidaciones respectivos y generación oportuna de información al interior y exterior de la Entidad.   Estas acciones de tipo tecnico son la base fundamental para establecer los mecanismos de seguridad para evitar el riesgo de pérdida de información, el cual estaba latente ante la obsolescencia existente en la entidad.</t>
    </r>
  </si>
  <si>
    <r>
      <t xml:space="preserve">SEGUNDO TRIMESTRE 2015. </t>
    </r>
    <r>
      <rPr>
        <sz val="12"/>
        <rFont val="Arial"/>
        <family val="2"/>
      </rPr>
      <t>Dentro de la vigencia 2015, la Dirección de TIC ha realizado la verificación de los procedimientos para ajustarlos a la nueva infraestrucutura tecnológica y a la distribución de ingenieros profesionales y tecnicos que se encuentran actualmente vinculados al área.</t>
    </r>
    <r>
      <rPr>
        <b/>
        <sz val="12"/>
        <color indexed="10"/>
        <rFont val="Arial"/>
        <family val="2"/>
      </rPr>
      <t xml:space="preserve">
PRIMER TRIMESTRE 2015. </t>
    </r>
    <r>
      <rPr>
        <sz val="12"/>
        <rFont val="Arial"/>
        <family val="2"/>
      </rPr>
      <t xml:space="preserve"> Actualmente se estan culminando las últimas actividades programadas en el proceso de implementación de la plataforma tecnológica, consistente en la migración de los Sistemas de Información y bases de datos de los servidores antiguos a los nuevos servidores adquridos, con lo cual ya entraría  plenamente en producción los servicios y funcionalidades de los recursos adquiridos, relacionados con el  procesamiento, almacenamiento, generación de backups, seguridad y respaldo de la información. Es de mencionar que en proyectos tecnológicos de este nivel, en el cual confluyen gran cantidad de recursos, pueden surgir  imprevistos que ocasionan la modificación de los cronogramas.  Paralelamente a lo anterior se viene adelantando el proceso de revisón y ajuste de los procedimientos del proceso de Gestión de TIC, en la medida de la implementación de la plataforma, que como ya se ha mencionado, se culminarán y oficializaran cuando ya se encuentren cumplidas las actividades definidas en el proceso de implementación, por lo anterior, se solicta la ampliación de la fecha de terminación con la cual se pretende alienar con las acciones de mejora producto de la Auditoria Externa de Calidad.
</t>
    </r>
    <r>
      <rPr>
        <b/>
        <sz val="12"/>
        <color indexed="10"/>
        <rFont val="Arial"/>
        <family val="2"/>
      </rPr>
      <t xml:space="preserve">
CUARTO TRIMESTRE 2014. </t>
    </r>
    <r>
      <rPr>
        <sz val="12"/>
        <rFont val="Arial"/>
        <family val="2"/>
      </rPr>
      <t>La aplicabilidad de los procedimientos establecidos en el proceso de gestión de TIC, esta supeditado al proceso de implementación de la nueva infraestructura  tecnológica, en razón a que la mayoría de los procedimientos fueron elaborados teniendo en cuenta los recursos y servicios que se dispondrán una vez implementada. Actualmente, se están culminando las actividades de configuración y estabilización de la plataforma y es necesario disponer de un tiempo adicional para preparar la información pertinente para poder dar aplicabilidad a los procedimientos del proceso de gestión de TIC, garantizando el cumplimiento de la ejecución de la acción a 31 de marzo de 2015.</t>
    </r>
    <r>
      <rPr>
        <b/>
        <sz val="12"/>
        <color indexed="10"/>
        <rFont val="Arial"/>
        <family val="2"/>
      </rPr>
      <t xml:space="preserve">
TERCER TRIMESTRE 2014
</t>
    </r>
    <r>
      <rPr>
        <sz val="12"/>
        <rFont val="Arial"/>
        <family val="2"/>
      </rPr>
      <t xml:space="preserve">Se continua con la revisión de los formatos para poder establecer su aplicabilidad dentro del procedimiento acorde con las instalaciones de los componentes tecnológicos que se vienen realizando. </t>
    </r>
  </si>
  <si>
    <r>
      <t xml:space="preserve">SEGUNDO TRIMESTRE 2015. </t>
    </r>
    <r>
      <rPr>
        <sz val="12"/>
        <rFont val="Arial"/>
        <family val="2"/>
      </rPr>
      <t xml:space="preserve">La Dirección de TIC se encuentra elaborando la guía, armonizada con los procedmientos y planes que se encuentran en proceso de actualización.
</t>
    </r>
    <r>
      <rPr>
        <b/>
        <sz val="12"/>
        <color indexed="10"/>
        <rFont val="Arial"/>
        <family val="2"/>
      </rPr>
      <t xml:space="preserve">
PRIMER TRIMESTRE 2015.</t>
    </r>
    <r>
      <rPr>
        <sz val="12"/>
        <rFont val="Arial"/>
        <family val="2"/>
      </rPr>
      <t xml:space="preserve"> La Dirección de TIC se encuentra diseñando la guía técnica para la planeación y contingencia ante modificaciones estructurales de los Sistemas de Información.
</t>
    </r>
    <r>
      <rPr>
        <b/>
        <sz val="12"/>
        <color indexed="10"/>
        <rFont val="Arial"/>
        <family val="2"/>
      </rPr>
      <t xml:space="preserve">
CUARTO TRIMESTRE 2014.</t>
    </r>
    <r>
      <rPr>
        <sz val="12"/>
        <rFont val="Arial"/>
        <family val="2"/>
      </rPr>
      <t xml:space="preserve"> La Dirección de TIC se encuentra realizando actividades de investigación   y consulta de mejores prácticas y estándares con el fin de obtener la información necesaria para la elaboración de la guía técnica para la planaeación y contingencias ante modificaciones estructurales de los sistemas de información.    </t>
    </r>
    <r>
      <rPr>
        <sz val="12"/>
        <color indexed="10"/>
        <rFont val="Arial"/>
        <family val="2"/>
      </rPr>
      <t xml:space="preserve">
</t>
    </r>
    <r>
      <rPr>
        <b/>
        <sz val="12"/>
        <color indexed="10"/>
        <rFont val="Arial"/>
        <family val="2"/>
      </rPr>
      <t xml:space="preserve">
TERCER TRIMESTRE 2014
</t>
    </r>
    <r>
      <rPr>
        <sz val="12"/>
        <rFont val="Arial"/>
        <family val="2"/>
      </rPr>
      <t>Se inicia la fase de levantamiento de información para la elaboración de la Guia Técnica para la planeación de Contingencias para modificaciones estrucuturales de sistemas de información.</t>
    </r>
  </si>
  <si>
    <r>
      <t xml:space="preserve">SEGUNDO TRIMESTRE 2015. </t>
    </r>
    <r>
      <rPr>
        <sz val="12"/>
        <rFont val="Arial"/>
        <family val="2"/>
      </rPr>
      <t>La Dirección de TIC se encuentra elaborando el documento técnico, armonizado con los procedmientos, guías y planes que se encuentran en proceso de actualización.</t>
    </r>
    <r>
      <rPr>
        <b/>
        <sz val="12"/>
        <color indexed="10"/>
        <rFont val="Arial"/>
        <family val="2"/>
      </rPr>
      <t xml:space="preserve">
PRIMER TRIMESTRE 2015.</t>
    </r>
    <r>
      <rPr>
        <sz val="12"/>
        <rFont val="Arial"/>
        <family val="2"/>
      </rPr>
      <t xml:space="preserve"> La Dirección de TIC se encuentra diseñando el documento técnico  para la planeación, ejecución y control de proyectos de TI.  </t>
    </r>
    <r>
      <rPr>
        <b/>
        <sz val="12"/>
        <color indexed="10"/>
        <rFont val="Arial"/>
        <family val="2"/>
      </rPr>
      <t xml:space="preserve">
CUARTO TRIMESTRE 2014. </t>
    </r>
    <r>
      <rPr>
        <sz val="12"/>
        <rFont val="Arial"/>
        <family val="2"/>
      </rPr>
      <t>La Dirección de TIC se encuentra investigando y recopilando información para la elaboración del documento técnico para la planeación, ejecución y control de proyectos de tecnología.</t>
    </r>
    <r>
      <rPr>
        <b/>
        <sz val="12"/>
        <color indexed="10"/>
        <rFont val="Arial"/>
        <family val="2"/>
      </rPr>
      <t xml:space="preserve">
TERCER TRIMESTRE 2014
</t>
    </r>
    <r>
      <rPr>
        <sz val="12"/>
        <rFont val="Arial"/>
        <family val="2"/>
      </rPr>
      <t>Se inicia la fase de levantamiento de información para la planeación ejecución y control de proyectos de TI</t>
    </r>
  </si>
  <si>
    <r>
      <t xml:space="preserve">SEGUNDO TRIMESTRE 2015. </t>
    </r>
    <r>
      <rPr>
        <sz val="12"/>
        <rFont val="Arial"/>
        <family val="2"/>
      </rPr>
      <t>Con la implementación total de los equipos de infraestrucuttra tecnológica y las soluciones de Seguridad lógica a nivel de Red y fisica Perimitral, la Dirección se encuentra estableciendo los parámetros para la actualización del Plan de Contingencias delimitado en los componentes más criticos a atender, el cual se terminará al finalizar la vigencia 2015.   Se solicitará modificación de fecha de entrega ya que se encuentra vencido.</t>
    </r>
    <r>
      <rPr>
        <b/>
        <sz val="12"/>
        <color indexed="10"/>
        <rFont val="Arial"/>
        <family val="2"/>
      </rPr>
      <t xml:space="preserve">
PRIMER TRIMESTRE 2015.  </t>
    </r>
    <r>
      <rPr>
        <sz val="12"/>
        <rFont val="Arial"/>
        <family val="2"/>
      </rPr>
      <t>La Dirección de TIC se encuentra actualizando el Plan de Contingencias, de acuerdo a la implementación de la nueva infraestructura tecnológica.</t>
    </r>
    <r>
      <rPr>
        <b/>
        <sz val="12"/>
        <color indexed="10"/>
        <rFont val="Arial"/>
        <family val="2"/>
      </rPr>
      <t xml:space="preserve">
CUARTO TRIMESTRE 2014. </t>
    </r>
    <r>
      <rPr>
        <sz val="12"/>
        <rFont val="Arial"/>
        <family val="2"/>
      </rPr>
      <t xml:space="preserve">La Dirección de TIC se encuentra actualizando el Plan de Contingencias, de acuerdo a la implementación de la nueva infraestructura tecnológica, lo cual implica básicamente la redefinición del plan en todos sus componentes. Actalmente se esta adelantando el diagnóstico y estudio de riesgos.  </t>
    </r>
    <r>
      <rPr>
        <b/>
        <sz val="12"/>
        <color indexed="10"/>
        <rFont val="Arial"/>
        <family val="2"/>
      </rPr>
      <t xml:space="preserve">
TERCER TRIMESTRE 2014
</t>
    </r>
    <r>
      <rPr>
        <sz val="12"/>
        <rFont val="Arial"/>
        <family val="2"/>
      </rPr>
      <t>Se inicia la fase de levantamiento de información para la elaboración del Plan de contingencias para el componente de TI</t>
    </r>
  </si>
  <si>
    <r>
      <t xml:space="preserve">SEGUNDO TRIMESTRE 2015. </t>
    </r>
    <r>
      <rPr>
        <sz val="12"/>
        <rFont val="Arial"/>
        <family val="2"/>
      </rPr>
      <t>La Dirección de TIC se encuentra elaborando el documento técnico, armonizado con los procedmientos, guías y planes que se encuentran en proceso de actualización.</t>
    </r>
    <r>
      <rPr>
        <b/>
        <sz val="12"/>
        <color indexed="10"/>
        <rFont val="Arial"/>
        <family val="2"/>
      </rPr>
      <t xml:space="preserve">
PRIMER TRIMESTRE 2015. </t>
    </r>
    <r>
      <rPr>
        <sz val="12"/>
        <rFont val="Arial"/>
        <family val="2"/>
      </rPr>
      <t xml:space="preserve">la Dirección de TIC’s se encuentra elaborando el documento técnico para la planeación, ejecución y control de proyectos de TI.  </t>
    </r>
    <r>
      <rPr>
        <b/>
        <sz val="12"/>
        <color indexed="10"/>
        <rFont val="Arial"/>
        <family val="2"/>
      </rPr>
      <t xml:space="preserve">
CUARTO TRIMESTRE 2014. </t>
    </r>
    <r>
      <rPr>
        <sz val="12"/>
        <rFont val="Arial"/>
        <family val="2"/>
      </rPr>
      <t>La Dirección de TIC se encuentra investigando y recopilando información para la elaboración del documento técnico para la planeación, ejecución y control de proyectos de tecnología.</t>
    </r>
    <r>
      <rPr>
        <b/>
        <sz val="12"/>
        <color indexed="10"/>
        <rFont val="Arial"/>
        <family val="2"/>
      </rPr>
      <t xml:space="preserve">
TERCER TRIMESTRE 2014
</t>
    </r>
    <r>
      <rPr>
        <sz val="12"/>
        <rFont val="Arial"/>
        <family val="2"/>
      </rPr>
      <t>Se incia la fase de levantamiento de información del documento técnico para la planeación, ejecución y control de proyectos de TI</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</si>
</sst>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
    <numFmt numFmtId="199" formatCode="d/mm/yyyy;@"/>
    <numFmt numFmtId="200" formatCode="yyyy/mm/dd;@"/>
    <numFmt numFmtId="201" formatCode="[$-C0A]dddd\,\ dd&quot; de &quot;mmmm&quot; de &quot;yyyy"/>
    <numFmt numFmtId="202" formatCode="0.0%"/>
    <numFmt numFmtId="203" formatCode="[$-F800]dddd\,\ mmmm\ dd\,\ yyyy"/>
    <numFmt numFmtId="204" formatCode="[$-580A]dddd\,\ d\ &quot;de&quot;\ mmmm\ &quot;de&quot;\ yyyy"/>
    <numFmt numFmtId="205" formatCode="dd/mm/yyyy;@"/>
  </numFmts>
  <fonts count="85">
    <font>
      <sz val="10"/>
      <name val="Arial"/>
      <family val="0"/>
    </font>
    <font>
      <b/>
      <sz val="13"/>
      <name val="Arial"/>
      <family val="2"/>
    </font>
    <font>
      <b/>
      <sz val="9"/>
      <color indexed="8"/>
      <name val="Arial"/>
      <family val="2"/>
    </font>
    <font>
      <b/>
      <sz val="11"/>
      <name val="Arial"/>
      <family val="2"/>
    </font>
    <font>
      <sz val="8"/>
      <name val="Arial"/>
      <family val="2"/>
    </font>
    <font>
      <sz val="9"/>
      <name val="Arial"/>
      <family val="2"/>
    </font>
    <font>
      <sz val="10.5"/>
      <name val="Arial"/>
      <family val="2"/>
    </font>
    <font>
      <sz val="12"/>
      <name val="Arial"/>
      <family val="2"/>
    </font>
    <font>
      <sz val="12"/>
      <color indexed="10"/>
      <name val="Arial"/>
      <family val="2"/>
    </font>
    <font>
      <b/>
      <sz val="12"/>
      <name val="Arial"/>
      <family val="2"/>
    </font>
    <font>
      <sz val="12"/>
      <name val="Arial Unicode MS"/>
      <family val="2"/>
    </font>
    <font>
      <sz val="12"/>
      <color indexed="10"/>
      <name val="Arial Unicode MS"/>
      <family val="2"/>
    </font>
    <font>
      <u val="single"/>
      <sz val="7.5"/>
      <color indexed="12"/>
      <name val="Arial"/>
      <family val="2"/>
    </font>
    <font>
      <u val="single"/>
      <sz val="7.5"/>
      <color indexed="36"/>
      <name val="Arial"/>
      <family val="2"/>
    </font>
    <font>
      <sz val="12"/>
      <color indexed="8"/>
      <name val="Arial"/>
      <family val="2"/>
    </font>
    <font>
      <sz val="18"/>
      <name val="Arial"/>
      <family val="2"/>
    </font>
    <font>
      <b/>
      <sz val="14"/>
      <name val="Arial"/>
      <family val="2"/>
    </font>
    <font>
      <b/>
      <sz val="18"/>
      <name val="Arial"/>
      <family val="2"/>
    </font>
    <font>
      <b/>
      <sz val="20"/>
      <name val="Arial"/>
      <family val="2"/>
    </font>
    <font>
      <u val="single"/>
      <sz val="20"/>
      <name val="Arial"/>
      <family val="2"/>
    </font>
    <font>
      <b/>
      <sz val="20"/>
      <color indexed="10"/>
      <name val="Arial"/>
      <family val="2"/>
    </font>
    <font>
      <sz val="20"/>
      <color indexed="10"/>
      <name val="Arial"/>
      <family val="2"/>
    </font>
    <font>
      <sz val="20"/>
      <name val="Arial"/>
      <family val="2"/>
    </font>
    <font>
      <b/>
      <sz val="10"/>
      <name val="Arial"/>
      <family val="2"/>
    </font>
    <font>
      <sz val="10"/>
      <color indexed="10"/>
      <name val="Arial"/>
      <family val="2"/>
    </font>
    <font>
      <b/>
      <sz val="12"/>
      <color indexed="10"/>
      <name val="Arial"/>
      <family val="2"/>
    </font>
    <font>
      <u val="single"/>
      <sz val="12"/>
      <color indexed="10"/>
      <name val="Arial"/>
      <family val="2"/>
    </font>
    <font>
      <sz val="26"/>
      <name val="Arial"/>
      <family val="2"/>
    </font>
    <font>
      <sz val="12"/>
      <color indexed="9"/>
      <name val="Arial"/>
      <family val="2"/>
    </font>
    <font>
      <sz val="10"/>
      <color indexed="8"/>
      <name val="Arial"/>
      <family val="2"/>
    </font>
    <font>
      <b/>
      <sz val="10"/>
      <color indexed="8"/>
      <name val="Arial"/>
      <family val="2"/>
    </font>
    <font>
      <sz val="11"/>
      <color indexed="8"/>
      <name val="Arial"/>
      <family val="2"/>
    </font>
    <font>
      <b/>
      <sz val="12"/>
      <color indexed="8"/>
      <name val="Arial"/>
      <family val="2"/>
    </font>
    <font>
      <sz val="11"/>
      <name val="Arial"/>
      <family val="2"/>
    </font>
    <font>
      <sz val="11"/>
      <name val="Arial Unicode MS"/>
      <family val="2"/>
    </font>
    <font>
      <b/>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30"/>
      <name val="Arial"/>
      <family val="2"/>
    </font>
    <font>
      <sz val="10"/>
      <color indexed="17"/>
      <name val="Arial"/>
      <family val="2"/>
    </font>
    <font>
      <b/>
      <sz val="10"/>
      <color indexed="10"/>
      <name val="Arial"/>
      <family val="2"/>
    </font>
    <font>
      <sz val="26"/>
      <color indexed="17"/>
      <name val="Arial"/>
      <family val="2"/>
    </font>
    <font>
      <sz val="12"/>
      <color indexed="17"/>
      <name val="Arial"/>
      <family val="2"/>
    </font>
    <font>
      <sz val="8"/>
      <color indexed="10"/>
      <name val="Arial"/>
      <family val="2"/>
    </font>
    <font>
      <sz val="12"/>
      <color indexed="17"/>
      <name val="Arial Unicode M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10"/>
      <color rgb="FF0070C0"/>
      <name val="Arial"/>
      <family val="2"/>
    </font>
    <font>
      <sz val="10"/>
      <color rgb="FF00B050"/>
      <name val="Arial"/>
      <family val="2"/>
    </font>
    <font>
      <b/>
      <sz val="10"/>
      <color rgb="FFFF0000"/>
      <name val="Arial"/>
      <family val="2"/>
    </font>
    <font>
      <sz val="26"/>
      <color rgb="FF00B050"/>
      <name val="Arial"/>
      <family val="2"/>
    </font>
    <font>
      <sz val="12"/>
      <color rgb="FF00B050"/>
      <name val="Arial"/>
      <family val="2"/>
    </font>
    <font>
      <sz val="8"/>
      <color rgb="FFFF0000"/>
      <name val="Arial"/>
      <family val="2"/>
    </font>
    <font>
      <sz val="12"/>
      <color rgb="FF00B050"/>
      <name val="Arial Unicode MS"/>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13"/>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rgb="FF7030A0"/>
        <bgColor indexed="64"/>
      </patternFill>
    </fill>
    <fill>
      <patternFill patternType="solid">
        <fgColor theme="5" tint="0.7999799847602844"/>
        <bgColor indexed="64"/>
      </patternFill>
    </fill>
    <fill>
      <patternFill patternType="solid">
        <fgColor rgb="FFFFFF00"/>
        <bgColor indexed="64"/>
      </patternFill>
    </fill>
    <fill>
      <patternFill patternType="solid">
        <fgColor theme="6" tint="0.7999799847602844"/>
        <bgColor indexed="64"/>
      </patternFill>
    </fill>
    <fill>
      <patternFill patternType="solid">
        <fgColor theme="0"/>
        <bgColor indexed="64"/>
      </patternFill>
    </fill>
    <fill>
      <patternFill patternType="solid">
        <fgColor indexed="3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medium"/>
    </border>
    <border>
      <left style="thin"/>
      <right style="thin"/>
      <top style="thin"/>
      <bottom/>
    </border>
    <border>
      <left>
        <color indexed="63"/>
      </left>
      <right style="thin"/>
      <top style="thin"/>
      <bottom style="thin"/>
    </border>
    <border>
      <left style="medium"/>
      <right style="thin"/>
      <top style="medium"/>
      <bottom style="thin"/>
    </border>
    <border>
      <left style="thin"/>
      <right style="thin"/>
      <top>
        <color indexed="63"/>
      </top>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double"/>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2" fillId="19" borderId="0" applyNumberFormat="0" applyBorder="0" applyAlignment="0" applyProtection="0"/>
    <xf numFmtId="0" fontId="63" fillId="20" borderId="1" applyNumberFormat="0" applyAlignment="0" applyProtection="0"/>
    <xf numFmtId="0" fontId="64" fillId="21"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8" fillId="28"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9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20"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7" fillId="0" borderId="8" applyNumberFormat="0" applyFill="0" applyAlignment="0" applyProtection="0"/>
    <xf numFmtId="0" fontId="76" fillId="0" borderId="9" applyNumberFormat="0" applyFill="0" applyAlignment="0" applyProtection="0"/>
  </cellStyleXfs>
  <cellXfs count="272">
    <xf numFmtId="0" fontId="0" fillId="0" borderId="0" xfId="0" applyAlignment="1">
      <alignment/>
    </xf>
    <xf numFmtId="0" fontId="1" fillId="0" borderId="0" xfId="0" applyFont="1" applyAlignment="1">
      <alignment horizontal="center"/>
    </xf>
    <xf numFmtId="0" fontId="2" fillId="0" borderId="0" xfId="0" applyFont="1" applyAlignment="1">
      <alignment horizontal="justify"/>
    </xf>
    <xf numFmtId="0" fontId="2" fillId="0" borderId="0" xfId="0" applyFont="1" applyAlignment="1">
      <alignment horizontal="center"/>
    </xf>
    <xf numFmtId="0" fontId="2" fillId="0" borderId="0" xfId="0" applyFont="1" applyAlignment="1">
      <alignment/>
    </xf>
    <xf numFmtId="0" fontId="0" fillId="0" borderId="0" xfId="0" applyAlignment="1">
      <alignment wrapText="1"/>
    </xf>
    <xf numFmtId="0" fontId="7" fillId="0" borderId="10" xfId="0" applyFont="1" applyFill="1" applyBorder="1" applyAlignment="1">
      <alignment horizontal="center" vertical="center" wrapText="1"/>
    </xf>
    <xf numFmtId="199" fontId="7" fillId="0" borderId="10"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0" fontId="10" fillId="0" borderId="10" xfId="0" applyFont="1" applyBorder="1" applyAlignment="1">
      <alignment horizontal="justify" vertical="center" wrapText="1"/>
    </xf>
    <xf numFmtId="0" fontId="10" fillId="32" borderId="10" xfId="0" applyFont="1" applyFill="1" applyBorder="1" applyAlignment="1">
      <alignment horizontal="justify" vertical="center" wrapText="1"/>
    </xf>
    <xf numFmtId="0" fontId="0" fillId="0" borderId="0" xfId="0" applyFont="1" applyAlignment="1">
      <alignment vertical="center"/>
    </xf>
    <xf numFmtId="0" fontId="10" fillId="0" borderId="10" xfId="0" applyFont="1" applyBorder="1" applyAlignment="1">
      <alignment horizontal="center" vertical="center" wrapText="1"/>
    </xf>
    <xf numFmtId="0" fontId="0" fillId="0" borderId="0" xfId="0" applyAlignment="1">
      <alignment horizontal="center"/>
    </xf>
    <xf numFmtId="0" fontId="14" fillId="0" borderId="10" xfId="0" applyFont="1" applyBorder="1" applyAlignment="1">
      <alignment horizontal="justify" vertical="center"/>
    </xf>
    <xf numFmtId="9" fontId="10" fillId="0" borderId="10" xfId="0" applyNumberFormat="1" applyFont="1" applyBorder="1" applyAlignment="1">
      <alignment horizontal="center" vertical="center" wrapText="1"/>
    </xf>
    <xf numFmtId="0" fontId="14" fillId="0" borderId="10" xfId="0" applyFont="1" applyBorder="1" applyAlignment="1">
      <alignment horizontal="left" vertical="center" wrapText="1"/>
    </xf>
    <xf numFmtId="9" fontId="10" fillId="0" borderId="10" xfId="58" applyFont="1" applyBorder="1" applyAlignment="1">
      <alignment horizontal="center" vertical="center" wrapText="1"/>
    </xf>
    <xf numFmtId="0" fontId="15" fillId="0" borderId="0" xfId="0" applyFont="1" applyAlignment="1">
      <alignment horizontal="center"/>
    </xf>
    <xf numFmtId="0" fontId="16" fillId="33" borderId="10" xfId="0" applyFont="1" applyFill="1" applyBorder="1" applyAlignment="1">
      <alignment/>
    </xf>
    <xf numFmtId="0" fontId="17" fillId="33" borderId="10" xfId="0" applyFont="1" applyFill="1" applyBorder="1" applyAlignment="1">
      <alignment horizontal="center"/>
    </xf>
    <xf numFmtId="0" fontId="16" fillId="34" borderId="10" xfId="0" applyFont="1" applyFill="1" applyBorder="1" applyAlignment="1">
      <alignment/>
    </xf>
    <xf numFmtId="0" fontId="17" fillId="34" borderId="10" xfId="0" applyFont="1" applyFill="1" applyBorder="1" applyAlignment="1">
      <alignment horizontal="center"/>
    </xf>
    <xf numFmtId="0" fontId="16" fillId="35" borderId="10" xfId="0" applyFont="1" applyFill="1" applyBorder="1" applyAlignment="1">
      <alignment/>
    </xf>
    <xf numFmtId="0" fontId="17" fillId="35" borderId="10" xfId="0" applyFont="1" applyFill="1" applyBorder="1" applyAlignment="1">
      <alignment horizontal="center"/>
    </xf>
    <xf numFmtId="0" fontId="14" fillId="0" borderId="10" xfId="0" applyFont="1" applyBorder="1" applyAlignment="1">
      <alignment horizontal="justify" vertical="center" wrapText="1"/>
    </xf>
    <xf numFmtId="0" fontId="7" fillId="0" borderId="11" xfId="0" applyFont="1" applyFill="1" applyBorder="1" applyAlignment="1">
      <alignment horizontal="center" vertical="center" wrapText="1"/>
    </xf>
    <xf numFmtId="199" fontId="7" fillId="0" borderId="11" xfId="0" applyNumberFormat="1" applyFont="1" applyFill="1" applyBorder="1" applyAlignment="1">
      <alignment horizontal="center" vertical="center" wrapText="1"/>
    </xf>
    <xf numFmtId="0" fontId="10" fillId="0" borderId="11" xfId="0" applyFont="1" applyBorder="1" applyAlignment="1">
      <alignment horizontal="justify" vertical="center" wrapText="1"/>
    </xf>
    <xf numFmtId="0" fontId="10" fillId="0" borderId="11" xfId="0" applyFont="1" applyBorder="1" applyAlignment="1">
      <alignment horizontal="center" vertical="center" wrapText="1"/>
    </xf>
    <xf numFmtId="0" fontId="9" fillId="5" borderId="11"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14" fillId="5" borderId="10" xfId="0" applyFont="1" applyFill="1" applyBorder="1" applyAlignment="1">
      <alignment horizontal="justify" vertical="center"/>
    </xf>
    <xf numFmtId="0" fontId="14" fillId="3" borderId="10" xfId="0" applyFont="1" applyFill="1" applyBorder="1" applyAlignment="1">
      <alignment horizontal="left" vertical="center"/>
    </xf>
    <xf numFmtId="0" fontId="14" fillId="4" borderId="10" xfId="0" applyFont="1" applyFill="1" applyBorder="1" applyAlignment="1">
      <alignment horizontal="justify" vertical="center"/>
    </xf>
    <xf numFmtId="0" fontId="0" fillId="0" borderId="0" xfId="0" applyFont="1" applyAlignment="1">
      <alignment/>
    </xf>
    <xf numFmtId="9" fontId="0" fillId="0" borderId="0" xfId="0" applyNumberFormat="1" applyAlignment="1">
      <alignment/>
    </xf>
    <xf numFmtId="9" fontId="24" fillId="0" borderId="0" xfId="58" applyFont="1" applyAlignment="1">
      <alignment/>
    </xf>
    <xf numFmtId="9" fontId="0" fillId="0" borderId="0" xfId="58" applyFont="1" applyAlignment="1">
      <alignment horizontal="center"/>
    </xf>
    <xf numFmtId="9" fontId="0" fillId="3" borderId="0" xfId="0" applyNumberFormat="1" applyFill="1" applyAlignment="1">
      <alignment horizontal="center"/>
    </xf>
    <xf numFmtId="0" fontId="0" fillId="0" borderId="12" xfId="0" applyBorder="1" applyAlignment="1">
      <alignment/>
    </xf>
    <xf numFmtId="0" fontId="0" fillId="0" borderId="13"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Font="1" applyBorder="1" applyAlignment="1">
      <alignment/>
    </xf>
    <xf numFmtId="0" fontId="0" fillId="0" borderId="0" xfId="0" applyBorder="1" applyAlignment="1">
      <alignment horizontal="center"/>
    </xf>
    <xf numFmtId="0" fontId="0" fillId="0" borderId="0" xfId="0" applyFont="1" applyBorder="1" applyAlignment="1">
      <alignment/>
    </xf>
    <xf numFmtId="9" fontId="0" fillId="0" borderId="0" xfId="58" applyFont="1" applyBorder="1" applyAlignment="1">
      <alignment/>
    </xf>
    <xf numFmtId="0" fontId="0" fillId="0" borderId="16" xfId="0" applyBorder="1" applyAlignment="1">
      <alignment/>
    </xf>
    <xf numFmtId="0" fontId="0" fillId="0" borderId="15" xfId="0" applyBorder="1" applyAlignment="1">
      <alignment/>
    </xf>
    <xf numFmtId="0" fontId="0" fillId="0" borderId="0" xfId="0" applyBorder="1" applyAlignment="1">
      <alignment/>
    </xf>
    <xf numFmtId="0" fontId="0" fillId="0" borderId="0" xfId="0" applyFont="1" applyBorder="1" applyAlignment="1">
      <alignment horizontal="center"/>
    </xf>
    <xf numFmtId="0" fontId="0" fillId="0" borderId="15" xfId="0" applyFont="1" applyBorder="1" applyAlignment="1">
      <alignment horizontal="right"/>
    </xf>
    <xf numFmtId="9" fontId="0" fillId="0" borderId="0" xfId="58" applyFont="1" applyBorder="1" applyAlignment="1">
      <alignment/>
    </xf>
    <xf numFmtId="9" fontId="0" fillId="0" borderId="0" xfId="0" applyNumberFormat="1" applyFont="1" applyBorder="1" applyAlignment="1">
      <alignment/>
    </xf>
    <xf numFmtId="0" fontId="0" fillId="0" borderId="15" xfId="0" applyBorder="1" applyAlignment="1">
      <alignment horizontal="right"/>
    </xf>
    <xf numFmtId="9" fontId="24" fillId="3" borderId="0" xfId="0" applyNumberFormat="1" applyFont="1" applyFill="1" applyBorder="1" applyAlignment="1">
      <alignment/>
    </xf>
    <xf numFmtId="0" fontId="0" fillId="0" borderId="17" xfId="0" applyBorder="1" applyAlignment="1">
      <alignment/>
    </xf>
    <xf numFmtId="0" fontId="0" fillId="0" borderId="18" xfId="0" applyBorder="1" applyAlignment="1">
      <alignment horizontal="center"/>
    </xf>
    <xf numFmtId="0" fontId="0" fillId="0" borderId="18" xfId="0" applyBorder="1" applyAlignment="1">
      <alignment/>
    </xf>
    <xf numFmtId="0" fontId="0" fillId="0" borderId="19" xfId="0" applyBorder="1" applyAlignment="1">
      <alignment/>
    </xf>
    <xf numFmtId="0" fontId="0" fillId="0" borderId="14" xfId="0" applyBorder="1" applyAlignment="1">
      <alignment horizontal="center"/>
    </xf>
    <xf numFmtId="9" fontId="0" fillId="0" borderId="16" xfId="0" applyNumberFormat="1" applyBorder="1" applyAlignment="1">
      <alignment horizontal="center"/>
    </xf>
    <xf numFmtId="0" fontId="0" fillId="0" borderId="16" xfId="0" applyBorder="1" applyAlignment="1">
      <alignment horizontal="center"/>
    </xf>
    <xf numFmtId="9" fontId="0" fillId="0" borderId="16" xfId="58" applyFont="1" applyBorder="1" applyAlignment="1">
      <alignment horizontal="center"/>
    </xf>
    <xf numFmtId="9" fontId="24" fillId="3" borderId="16" xfId="0" applyNumberFormat="1" applyFont="1" applyFill="1" applyBorder="1" applyAlignment="1">
      <alignment horizontal="center"/>
    </xf>
    <xf numFmtId="0" fontId="0" fillId="0" borderId="19" xfId="0" applyBorder="1" applyAlignment="1">
      <alignment horizontal="center"/>
    </xf>
    <xf numFmtId="0" fontId="24" fillId="3" borderId="0" xfId="0" applyFont="1" applyFill="1" applyAlignment="1">
      <alignment/>
    </xf>
    <xf numFmtId="0" fontId="7" fillId="32" borderId="20" xfId="0" applyFont="1" applyFill="1" applyBorder="1" applyAlignment="1">
      <alignment horizontal="center" vertical="center" wrapText="1"/>
    </xf>
    <xf numFmtId="0" fontId="7" fillId="32" borderId="10" xfId="0" applyFont="1" applyFill="1" applyBorder="1" applyAlignment="1">
      <alignment horizontal="justify" vertical="center" wrapText="1"/>
    </xf>
    <xf numFmtId="0" fontId="7" fillId="0" borderId="10" xfId="0" applyFont="1" applyFill="1" applyBorder="1" applyAlignment="1" applyProtection="1">
      <alignment horizontal="justify" vertical="center" wrapText="1"/>
      <protection locked="0"/>
    </xf>
    <xf numFmtId="0" fontId="7" fillId="0" borderId="0" xfId="0" applyFont="1" applyAlignment="1">
      <alignment vertical="center"/>
    </xf>
    <xf numFmtId="0" fontId="0" fillId="0" borderId="13" xfId="0" applyFont="1" applyBorder="1" applyAlignment="1">
      <alignment horizontal="center"/>
    </xf>
    <xf numFmtId="0" fontId="0" fillId="35" borderId="13" xfId="0" applyFill="1" applyBorder="1" applyAlignment="1">
      <alignment/>
    </xf>
    <xf numFmtId="0" fontId="0" fillId="35" borderId="13" xfId="0" applyFill="1" applyBorder="1" applyAlignment="1">
      <alignment horizontal="center"/>
    </xf>
    <xf numFmtId="0" fontId="0" fillId="35" borderId="14" xfId="0" applyFill="1" applyBorder="1" applyAlignment="1">
      <alignment/>
    </xf>
    <xf numFmtId="0" fontId="16" fillId="5" borderId="10" xfId="0" applyFont="1" applyFill="1" applyBorder="1" applyAlignment="1">
      <alignment/>
    </xf>
    <xf numFmtId="0" fontId="17" fillId="5" borderId="10" xfId="0" applyFont="1" applyFill="1" applyBorder="1" applyAlignment="1">
      <alignment horizontal="center"/>
    </xf>
    <xf numFmtId="0" fontId="16" fillId="36" borderId="10" xfId="0" applyFont="1" applyFill="1" applyBorder="1" applyAlignment="1">
      <alignment/>
    </xf>
    <xf numFmtId="0" fontId="17" fillId="36" borderId="10" xfId="0" applyFont="1" applyFill="1" applyBorder="1" applyAlignment="1">
      <alignment horizontal="center"/>
    </xf>
    <xf numFmtId="0" fontId="7" fillId="0" borderId="21" xfId="0" applyFont="1" applyFill="1" applyBorder="1" applyAlignment="1">
      <alignment horizontal="center" vertical="center" wrapText="1"/>
    </xf>
    <xf numFmtId="199" fontId="7" fillId="0" borderId="21" xfId="0" applyNumberFormat="1" applyFont="1" applyFill="1" applyBorder="1" applyAlignment="1">
      <alignment horizontal="center" vertical="center" wrapText="1"/>
    </xf>
    <xf numFmtId="0" fontId="10" fillId="0" borderId="21" xfId="0" applyFont="1" applyBorder="1" applyAlignment="1">
      <alignment horizontal="justify" vertical="center" wrapText="1"/>
    </xf>
    <xf numFmtId="0" fontId="10" fillId="0" borderId="21" xfId="0" applyFont="1" applyBorder="1" applyAlignment="1">
      <alignment horizontal="center" vertical="center" wrapText="1"/>
    </xf>
    <xf numFmtId="0" fontId="5" fillId="37" borderId="21" xfId="0" applyFont="1" applyFill="1" applyBorder="1" applyAlignment="1">
      <alignment horizontal="center" vertical="center" wrapText="1"/>
    </xf>
    <xf numFmtId="0" fontId="20" fillId="0" borderId="0" xfId="0" applyFont="1" applyBorder="1" applyAlignment="1">
      <alignment horizontal="left" wrapText="1"/>
    </xf>
    <xf numFmtId="0" fontId="21" fillId="0" borderId="0" xfId="0" applyFont="1" applyAlignment="1">
      <alignment/>
    </xf>
    <xf numFmtId="0" fontId="21" fillId="0" borderId="0" xfId="0" applyFont="1" applyAlignment="1">
      <alignment horizontal="center"/>
    </xf>
    <xf numFmtId="0" fontId="22" fillId="0" borderId="0" xfId="0" applyFont="1" applyAlignment="1">
      <alignment/>
    </xf>
    <xf numFmtId="0" fontId="22" fillId="0" borderId="0" xfId="0" applyFont="1" applyAlignment="1">
      <alignment horizontal="center"/>
    </xf>
    <xf numFmtId="0" fontId="18" fillId="0" borderId="0" xfId="0" applyFont="1" applyAlignment="1">
      <alignment/>
    </xf>
    <xf numFmtId="14" fontId="22" fillId="0" borderId="0" xfId="0" applyNumberFormat="1" applyFont="1" applyAlignment="1">
      <alignment horizontal="center"/>
    </xf>
    <xf numFmtId="0" fontId="18" fillId="0" borderId="0" xfId="0" applyFont="1" applyAlignment="1">
      <alignment horizontal="left"/>
    </xf>
    <xf numFmtId="0" fontId="0" fillId="35" borderId="0" xfId="0" applyFill="1" applyAlignment="1">
      <alignment/>
    </xf>
    <xf numFmtId="0" fontId="0" fillId="35" borderId="0" xfId="0" applyFont="1" applyFill="1" applyAlignment="1">
      <alignment/>
    </xf>
    <xf numFmtId="0" fontId="0" fillId="35" borderId="0" xfId="0" applyFill="1" applyAlignment="1">
      <alignment horizontal="right" indent="1"/>
    </xf>
    <xf numFmtId="0" fontId="0" fillId="38" borderId="0" xfId="0" applyFont="1" applyFill="1" applyAlignment="1">
      <alignment/>
    </xf>
    <xf numFmtId="0" fontId="0" fillId="38" borderId="0" xfId="0" applyFill="1" applyAlignment="1">
      <alignment/>
    </xf>
    <xf numFmtId="0" fontId="0" fillId="38" borderId="0" xfId="0" applyFill="1" applyAlignment="1">
      <alignment horizontal="center"/>
    </xf>
    <xf numFmtId="0" fontId="7" fillId="34"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9" fontId="0" fillId="0" borderId="0" xfId="58" applyFont="1" applyAlignment="1">
      <alignment/>
    </xf>
    <xf numFmtId="0" fontId="0" fillId="39" borderId="0" xfId="0" applyFill="1" applyAlignment="1">
      <alignment/>
    </xf>
    <xf numFmtId="0" fontId="0" fillId="39" borderId="0" xfId="0" applyFill="1" applyAlignment="1">
      <alignment horizontal="center"/>
    </xf>
    <xf numFmtId="0" fontId="77" fillId="0" borderId="0" xfId="0" applyFont="1" applyAlignment="1">
      <alignment/>
    </xf>
    <xf numFmtId="0" fontId="78" fillId="0" borderId="0" xfId="0" applyFont="1" applyAlignment="1">
      <alignment/>
    </xf>
    <xf numFmtId="0" fontId="79" fillId="0" borderId="0" xfId="0" applyFont="1" applyAlignment="1">
      <alignment/>
    </xf>
    <xf numFmtId="0" fontId="80" fillId="0" borderId="0" xfId="0" applyFont="1" applyAlignment="1">
      <alignment/>
    </xf>
    <xf numFmtId="0" fontId="0" fillId="40" borderId="0" xfId="0" applyFill="1" applyBorder="1" applyAlignment="1">
      <alignment horizontal="center"/>
    </xf>
    <xf numFmtId="0" fontId="0" fillId="0" borderId="0" xfId="0" applyFill="1" applyBorder="1" applyAlignment="1">
      <alignment horizontal="center"/>
    </xf>
    <xf numFmtId="0" fontId="0" fillId="0" borderId="0" xfId="0" applyAlignment="1">
      <alignment horizontal="center" vertical="center"/>
    </xf>
    <xf numFmtId="0" fontId="22" fillId="0" borderId="0" xfId="0" applyFont="1" applyAlignment="1">
      <alignment horizontal="center" vertical="center"/>
    </xf>
    <xf numFmtId="0" fontId="27" fillId="0" borderId="0" xfId="0" applyFont="1" applyAlignment="1">
      <alignment horizontal="center" vertical="center"/>
    </xf>
    <xf numFmtId="0" fontId="81" fillId="0" borderId="0" xfId="0" applyFont="1" applyAlignment="1">
      <alignment horizontal="center" vertical="center" wrapText="1"/>
    </xf>
    <xf numFmtId="0" fontId="14" fillId="12" borderId="10" xfId="0" applyFont="1" applyFill="1" applyBorder="1" applyAlignment="1">
      <alignment horizontal="justify" vertical="center"/>
    </xf>
    <xf numFmtId="205" fontId="10" fillId="0" borderId="10" xfId="0" applyNumberFormat="1" applyFont="1" applyBorder="1" applyAlignment="1">
      <alignment horizontal="justify" vertical="center" wrapText="1"/>
    </xf>
    <xf numFmtId="205" fontId="10" fillId="0" borderId="10" xfId="0" applyNumberFormat="1" applyFont="1" applyBorder="1" applyAlignment="1">
      <alignment horizontal="center" vertical="center" wrapText="1"/>
    </xf>
    <xf numFmtId="0" fontId="29" fillId="39" borderId="10" xfId="0" applyFont="1" applyFill="1" applyBorder="1" applyAlignment="1">
      <alignment horizontal="center" vertical="center" wrapText="1"/>
    </xf>
    <xf numFmtId="199" fontId="29" fillId="39" borderId="10" xfId="0" applyNumberFormat="1" applyFont="1" applyFill="1" applyBorder="1" applyAlignment="1">
      <alignment horizontal="center" vertical="center" wrapText="1"/>
    </xf>
    <xf numFmtId="199" fontId="29" fillId="39" borderId="22" xfId="0" applyNumberFormat="1" applyFont="1" applyFill="1" applyBorder="1" applyAlignment="1">
      <alignment vertical="center" wrapText="1"/>
    </xf>
    <xf numFmtId="0" fontId="29" fillId="39" borderId="10" xfId="0" applyFont="1" applyFill="1" applyBorder="1" applyAlignment="1">
      <alignment horizontal="justify" vertical="center" wrapText="1" shrinkToFit="1"/>
    </xf>
    <xf numFmtId="0" fontId="29" fillId="39" borderId="22" xfId="0" applyFont="1" applyFill="1" applyBorder="1" applyAlignment="1">
      <alignment horizontal="justify" vertical="center" wrapText="1" shrinkToFit="1"/>
    </xf>
    <xf numFmtId="0" fontId="29" fillId="39" borderId="22" xfId="0" applyFont="1" applyFill="1" applyBorder="1" applyAlignment="1">
      <alignment horizontal="justify" vertical="center" wrapText="1"/>
    </xf>
    <xf numFmtId="9" fontId="29" fillId="39" borderId="10" xfId="58" applyFont="1" applyFill="1" applyBorder="1" applyAlignment="1">
      <alignment horizontal="center" vertical="center" wrapText="1"/>
    </xf>
    <xf numFmtId="0" fontId="29" fillId="39" borderId="10" xfId="0" applyFont="1" applyFill="1" applyBorder="1" applyAlignment="1">
      <alignment vertical="center" wrapText="1"/>
    </xf>
    <xf numFmtId="9" fontId="29" fillId="39" borderId="10" xfId="0" applyNumberFormat="1" applyFont="1" applyFill="1" applyBorder="1" applyAlignment="1">
      <alignment horizontal="center" vertical="center" wrapText="1"/>
    </xf>
    <xf numFmtId="9" fontId="29" fillId="39" borderId="23" xfId="0" applyNumberFormat="1" applyFont="1" applyFill="1" applyBorder="1" applyAlignment="1">
      <alignment horizontal="center" vertical="center" wrapText="1"/>
    </xf>
    <xf numFmtId="0" fontId="30" fillId="39" borderId="10" xfId="0" applyFont="1" applyFill="1" applyBorder="1" applyAlignment="1">
      <alignment horizontal="justify" vertical="center" wrapText="1"/>
    </xf>
    <xf numFmtId="0" fontId="30" fillId="39" borderId="23" xfId="0" applyFont="1" applyFill="1" applyBorder="1" applyAlignment="1">
      <alignment vertical="center" wrapText="1"/>
    </xf>
    <xf numFmtId="0" fontId="23" fillId="39" borderId="10" xfId="0" applyFont="1" applyFill="1" applyBorder="1" applyAlignment="1">
      <alignment horizontal="center" vertical="center" wrapText="1"/>
    </xf>
    <xf numFmtId="0" fontId="29" fillId="39" borderId="0" xfId="0" applyFont="1" applyFill="1" applyBorder="1" applyAlignment="1">
      <alignment vertical="center"/>
    </xf>
    <xf numFmtId="0" fontId="29" fillId="39" borderId="0" xfId="0" applyFont="1" applyFill="1" applyAlignment="1">
      <alignment vertical="center"/>
    </xf>
    <xf numFmtId="0" fontId="14" fillId="0" borderId="10" xfId="0" applyFont="1" applyFill="1" applyBorder="1" applyAlignment="1">
      <alignment horizontal="justify" vertical="center" wrapText="1" shrinkToFit="1"/>
    </xf>
    <xf numFmtId="0" fontId="14" fillId="0" borderId="10" xfId="0" applyFont="1" applyFill="1" applyBorder="1" applyAlignment="1">
      <alignment horizontal="justify" vertical="center" wrapText="1"/>
    </xf>
    <xf numFmtId="0" fontId="14" fillId="0" borderId="10" xfId="0" applyFont="1" applyFill="1" applyBorder="1" applyAlignment="1">
      <alignment horizontal="center" vertical="center" wrapText="1"/>
    </xf>
    <xf numFmtId="9" fontId="14" fillId="0" borderId="10" xfId="58" applyFont="1" applyFill="1" applyBorder="1" applyAlignment="1">
      <alignment horizontal="center" vertical="center" wrapText="1"/>
    </xf>
    <xf numFmtId="0" fontId="14" fillId="0" borderId="10" xfId="0" applyFont="1" applyFill="1" applyBorder="1" applyAlignment="1">
      <alignment vertical="center" wrapText="1"/>
    </xf>
    <xf numFmtId="199" fontId="14" fillId="0" borderId="10" xfId="0" applyNumberFormat="1" applyFont="1" applyFill="1" applyBorder="1" applyAlignment="1">
      <alignment horizontal="center" vertical="center" wrapText="1"/>
    </xf>
    <xf numFmtId="0" fontId="82" fillId="0" borderId="0" xfId="0" applyFont="1" applyAlignment="1">
      <alignment horizontal="center" vertical="center" wrapText="1"/>
    </xf>
    <xf numFmtId="199" fontId="31" fillId="32" borderId="22" xfId="0" applyNumberFormat="1" applyFont="1" applyFill="1" applyBorder="1" applyAlignment="1">
      <alignment vertical="center" wrapText="1"/>
    </xf>
    <xf numFmtId="199" fontId="31" fillId="0" borderId="10" xfId="0" applyNumberFormat="1" applyFont="1" applyFill="1" applyBorder="1" applyAlignment="1">
      <alignment horizontal="center" vertical="center" wrapText="1"/>
    </xf>
    <xf numFmtId="17" fontId="14" fillId="0" borderId="10" xfId="0" applyNumberFormat="1" applyFont="1" applyFill="1" applyBorder="1" applyAlignment="1">
      <alignment horizontal="center" vertical="center" wrapText="1" shrinkToFit="1"/>
    </xf>
    <xf numFmtId="0" fontId="0" fillId="35" borderId="12" xfId="0" applyFont="1" applyFill="1" applyBorder="1" applyAlignment="1">
      <alignment horizontal="center"/>
    </xf>
    <xf numFmtId="0" fontId="7" fillId="0" borderId="15" xfId="0" applyFont="1" applyBorder="1" applyAlignment="1">
      <alignment horizontal="center"/>
    </xf>
    <xf numFmtId="0" fontId="0" fillId="0" borderId="17" xfId="0" applyBorder="1" applyAlignment="1">
      <alignment horizontal="center"/>
    </xf>
    <xf numFmtId="0" fontId="21" fillId="0" borderId="18" xfId="0" applyFont="1" applyBorder="1" applyAlignment="1">
      <alignment/>
    </xf>
    <xf numFmtId="0" fontId="14" fillId="3" borderId="10" xfId="0" applyFont="1" applyFill="1" applyBorder="1" applyAlignment="1">
      <alignment horizontal="left" vertical="center" wrapText="1"/>
    </xf>
    <xf numFmtId="0" fontId="83" fillId="0" borderId="16" xfId="0" applyFont="1" applyBorder="1" applyAlignment="1">
      <alignment/>
    </xf>
    <xf numFmtId="0" fontId="0" fillId="41" borderId="16" xfId="0" applyFont="1" applyFill="1" applyBorder="1" applyAlignment="1">
      <alignment/>
    </xf>
    <xf numFmtId="0" fontId="0" fillId="41" borderId="0" xfId="0" applyFont="1" applyFill="1" applyAlignment="1">
      <alignment/>
    </xf>
    <xf numFmtId="0" fontId="0" fillId="41" borderId="0" xfId="0" applyFill="1" applyAlignment="1">
      <alignment/>
    </xf>
    <xf numFmtId="0" fontId="0" fillId="15" borderId="0" xfId="0" applyFont="1" applyFill="1" applyAlignment="1">
      <alignment/>
    </xf>
    <xf numFmtId="0" fontId="0" fillId="15" borderId="0" xfId="0" applyFill="1" applyAlignment="1">
      <alignment/>
    </xf>
    <xf numFmtId="9" fontId="0" fillId="15" borderId="0" xfId="0" applyNumberFormat="1" applyFill="1" applyAlignment="1">
      <alignment/>
    </xf>
    <xf numFmtId="9" fontId="0" fillId="15" borderId="0" xfId="0" applyNumberFormat="1" applyFill="1" applyAlignment="1">
      <alignment horizontal="center"/>
    </xf>
    <xf numFmtId="0" fontId="8" fillId="42" borderId="10" xfId="0" applyFont="1" applyFill="1" applyBorder="1" applyAlignment="1">
      <alignment horizontal="justify" vertical="top" wrapText="1"/>
    </xf>
    <xf numFmtId="0" fontId="8" fillId="42" borderId="11" xfId="0" applyFont="1" applyFill="1" applyBorder="1" applyAlignment="1">
      <alignment horizontal="justify" vertical="top" wrapText="1"/>
    </xf>
    <xf numFmtId="0" fontId="25" fillId="42" borderId="10" xfId="0" applyFont="1" applyFill="1" applyBorder="1" applyAlignment="1">
      <alignment horizontal="justify" vertical="top" wrapText="1"/>
    </xf>
    <xf numFmtId="0" fontId="8" fillId="43" borderId="10" xfId="0" applyFont="1" applyFill="1" applyBorder="1" applyAlignment="1">
      <alignment horizontal="justify" vertical="top" wrapText="1"/>
    </xf>
    <xf numFmtId="199" fontId="14" fillId="32" borderId="22" xfId="0" applyNumberFormat="1" applyFont="1" applyFill="1" applyBorder="1" applyAlignment="1">
      <alignment vertical="center" wrapText="1"/>
    </xf>
    <xf numFmtId="0" fontId="7" fillId="0" borderId="10" xfId="0" applyFont="1" applyFill="1" applyBorder="1" applyAlignment="1">
      <alignment horizontal="justify" vertical="center" wrapText="1"/>
    </xf>
    <xf numFmtId="0" fontId="7" fillId="32" borderId="10" xfId="0" applyFont="1" applyFill="1" applyBorder="1" applyAlignment="1">
      <alignment horizontal="center" vertical="center" wrapText="1"/>
    </xf>
    <xf numFmtId="199" fontId="14" fillId="32" borderId="10" xfId="0" applyNumberFormat="1" applyFont="1" applyFill="1" applyBorder="1" applyAlignment="1">
      <alignment vertical="center" wrapText="1"/>
    </xf>
    <xf numFmtId="0" fontId="7" fillId="0" borderId="0" xfId="0" applyFont="1" applyAlignment="1">
      <alignment/>
    </xf>
    <xf numFmtId="0" fontId="32" fillId="0" borderId="0" xfId="0" applyFont="1" applyAlignment="1">
      <alignment horizontal="center"/>
    </xf>
    <xf numFmtId="0" fontId="9" fillId="0" borderId="0" xfId="0" applyFont="1" applyAlignment="1">
      <alignment/>
    </xf>
    <xf numFmtId="0" fontId="0" fillId="0" borderId="10" xfId="0" applyFont="1" applyBorder="1" applyAlignment="1">
      <alignment horizontal="center" vertical="center" wrapText="1"/>
    </xf>
    <xf numFmtId="0" fontId="9" fillId="0" borderId="0" xfId="0" applyFont="1" applyAlignment="1">
      <alignment horizontal="justify" vertical="center"/>
    </xf>
    <xf numFmtId="0" fontId="7" fillId="0" borderId="0" xfId="0" applyFont="1" applyFill="1" applyAlignment="1">
      <alignment vertical="center"/>
    </xf>
    <xf numFmtId="0" fontId="0" fillId="0" borderId="0" xfId="0" applyFont="1" applyFill="1" applyAlignment="1">
      <alignment vertical="center"/>
    </xf>
    <xf numFmtId="0" fontId="7" fillId="0" borderId="20" xfId="0" applyFont="1" applyFill="1" applyBorder="1" applyAlignment="1">
      <alignment horizontal="justify" vertical="center" wrapText="1"/>
    </xf>
    <xf numFmtId="0" fontId="7" fillId="0" borderId="24" xfId="0" applyFont="1" applyFill="1" applyBorder="1" applyAlignment="1">
      <alignment horizontal="justify" vertical="center" wrapText="1"/>
    </xf>
    <xf numFmtId="0" fontId="7" fillId="0" borderId="20"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Alignment="1">
      <alignment vertical="center"/>
    </xf>
    <xf numFmtId="14"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33" fillId="43" borderId="10" xfId="0" applyFont="1" applyFill="1" applyBorder="1" applyAlignment="1">
      <alignment horizontal="center" vertical="center" wrapText="1"/>
    </xf>
    <xf numFmtId="14" fontId="33" fillId="43" borderId="10" xfId="0" applyNumberFormat="1" applyFont="1" applyFill="1" applyBorder="1" applyAlignment="1">
      <alignment horizontal="center" vertical="center" wrapText="1"/>
    </xf>
    <xf numFmtId="0" fontId="7" fillId="9" borderId="0" xfId="0" applyFont="1" applyFill="1" applyAlignment="1">
      <alignment/>
    </xf>
    <xf numFmtId="0" fontId="9" fillId="9" borderId="0" xfId="0" applyFont="1" applyFill="1" applyAlignment="1">
      <alignment horizontal="center"/>
    </xf>
    <xf numFmtId="0" fontId="9" fillId="9" borderId="0" xfId="0" applyFont="1" applyFill="1" applyAlignment="1">
      <alignment/>
    </xf>
    <xf numFmtId="0" fontId="84" fillId="0" borderId="10" xfId="0" applyFont="1" applyBorder="1" applyAlignment="1">
      <alignment horizontal="justify" vertical="center" wrapText="1"/>
    </xf>
    <xf numFmtId="0" fontId="82" fillId="0" borderId="10" xfId="0" applyFont="1" applyBorder="1" applyAlignment="1">
      <alignment horizontal="justify" vertical="center"/>
    </xf>
    <xf numFmtId="0" fontId="82" fillId="0" borderId="10" xfId="0" applyFont="1" applyFill="1" applyBorder="1" applyAlignment="1" applyProtection="1">
      <alignment horizontal="justify" vertical="center" wrapText="1"/>
      <protection locked="0"/>
    </xf>
    <xf numFmtId="0" fontId="9" fillId="0" borderId="0" xfId="0" applyFont="1" applyAlignment="1">
      <alignment horizontal="justify" vertical="center" wrapText="1"/>
    </xf>
    <xf numFmtId="0" fontId="0" fillId="0" borderId="10" xfId="0" applyFont="1" applyBorder="1" applyAlignment="1">
      <alignment horizontal="center" vertical="center" wrapText="1"/>
    </xf>
    <xf numFmtId="0" fontId="9" fillId="0" borderId="10" xfId="0" applyFont="1" applyBorder="1" applyAlignment="1">
      <alignment horizontal="justify" vertical="center" wrapText="1"/>
    </xf>
    <xf numFmtId="0" fontId="33" fillId="0" borderId="20" xfId="0" applyFont="1" applyFill="1" applyBorder="1" applyAlignment="1">
      <alignment horizontal="center" vertical="center" wrapText="1"/>
    </xf>
    <xf numFmtId="0" fontId="9" fillId="0" borderId="10" xfId="0" applyFont="1" applyFill="1" applyBorder="1" applyAlignment="1">
      <alignment horizontal="left" vertical="center"/>
    </xf>
    <xf numFmtId="0" fontId="8" fillId="43" borderId="11" xfId="0" applyFont="1" applyFill="1" applyBorder="1" applyAlignment="1">
      <alignment horizontal="justify" vertical="top" wrapText="1"/>
    </xf>
    <xf numFmtId="0" fontId="10" fillId="43" borderId="10" xfId="0" applyFont="1" applyFill="1" applyBorder="1" applyAlignment="1">
      <alignment horizontal="justify" vertical="center" wrapText="1"/>
    </xf>
    <xf numFmtId="0" fontId="15" fillId="43" borderId="10" xfId="0" applyFont="1" applyFill="1" applyBorder="1" applyAlignment="1">
      <alignment horizontal="center" vertical="center" wrapText="1"/>
    </xf>
    <xf numFmtId="0" fontId="10" fillId="43" borderId="10" xfId="0" applyFont="1" applyFill="1" applyBorder="1" applyAlignment="1">
      <alignment horizontal="center" vertical="center" wrapText="1"/>
    </xf>
    <xf numFmtId="205" fontId="10" fillId="43" borderId="10" xfId="0" applyNumberFormat="1" applyFont="1" applyFill="1" applyBorder="1" applyAlignment="1">
      <alignment horizontal="justify" vertical="center" wrapText="1"/>
    </xf>
    <xf numFmtId="205" fontId="7" fillId="43" borderId="10" xfId="0" applyNumberFormat="1" applyFont="1" applyFill="1" applyBorder="1" applyAlignment="1" applyProtection="1">
      <alignment horizontal="center" vertical="center" wrapText="1"/>
      <protection locked="0"/>
    </xf>
    <xf numFmtId="9" fontId="7" fillId="43" borderId="10" xfId="0" applyNumberFormat="1" applyFont="1" applyFill="1" applyBorder="1" applyAlignment="1">
      <alignment horizontal="center" vertical="center" wrapText="1"/>
    </xf>
    <xf numFmtId="0" fontId="7" fillId="43" borderId="10" xfId="0" applyFont="1" applyFill="1" applyBorder="1" applyAlignment="1">
      <alignment horizontal="justify" vertical="top" wrapText="1"/>
    </xf>
    <xf numFmtId="0" fontId="9" fillId="43" borderId="0" xfId="0" applyFont="1" applyFill="1" applyAlignment="1">
      <alignment horizontal="justify" vertical="center" wrapText="1"/>
    </xf>
    <xf numFmtId="205" fontId="7" fillId="43" borderId="10" xfId="0" applyNumberFormat="1" applyFont="1" applyFill="1" applyBorder="1" applyAlignment="1">
      <alignment horizontal="center" vertical="center" wrapText="1"/>
    </xf>
    <xf numFmtId="0" fontId="9" fillId="43" borderId="0" xfId="0" applyFont="1" applyFill="1" applyAlignment="1">
      <alignment vertical="center" wrapText="1"/>
    </xf>
    <xf numFmtId="0" fontId="10" fillId="43" borderId="21" xfId="0" applyFont="1" applyFill="1" applyBorder="1" applyAlignment="1">
      <alignment horizontal="justify" vertical="center" wrapText="1"/>
    </xf>
    <xf numFmtId="0" fontId="15" fillId="43" borderId="21" xfId="0" applyFont="1" applyFill="1" applyBorder="1" applyAlignment="1">
      <alignment horizontal="center" vertical="center" wrapText="1"/>
    </xf>
    <xf numFmtId="0" fontId="10" fillId="43" borderId="21" xfId="0" applyFont="1" applyFill="1" applyBorder="1" applyAlignment="1">
      <alignment horizontal="center" vertical="center" wrapText="1"/>
    </xf>
    <xf numFmtId="205" fontId="10" fillId="43" borderId="21" xfId="0" applyNumberFormat="1" applyFont="1" applyFill="1" applyBorder="1" applyAlignment="1">
      <alignment horizontal="justify" vertical="center" wrapText="1"/>
    </xf>
    <xf numFmtId="205" fontId="7" fillId="43" borderId="21" xfId="0" applyNumberFormat="1" applyFont="1" applyFill="1" applyBorder="1" applyAlignment="1">
      <alignment horizontal="center" vertical="center" wrapText="1"/>
    </xf>
    <xf numFmtId="9" fontId="7" fillId="43" borderId="21" xfId="0" applyNumberFormat="1" applyFont="1" applyFill="1" applyBorder="1" applyAlignment="1">
      <alignment horizontal="center" vertical="center" wrapText="1"/>
    </xf>
    <xf numFmtId="0" fontId="8" fillId="43" borderId="21" xfId="0" applyFont="1" applyFill="1" applyBorder="1" applyAlignment="1">
      <alignment horizontal="justify" vertical="top" wrapText="1"/>
    </xf>
    <xf numFmtId="0" fontId="14" fillId="43" borderId="11" xfId="0" applyFont="1" applyFill="1" applyBorder="1" applyAlignment="1">
      <alignment horizontal="justify" vertical="center"/>
    </xf>
    <xf numFmtId="0" fontId="14" fillId="43" borderId="11" xfId="0" applyFont="1" applyFill="1" applyBorder="1" applyAlignment="1">
      <alignment horizontal="justify" vertical="center" wrapText="1"/>
    </xf>
    <xf numFmtId="0" fontId="10" fillId="43" borderId="11" xfId="0" applyFont="1" applyFill="1" applyBorder="1" applyAlignment="1">
      <alignment horizontal="justify" vertical="center" wrapText="1"/>
    </xf>
    <xf numFmtId="0" fontId="10" fillId="43" borderId="11" xfId="0" applyFont="1" applyFill="1" applyBorder="1" applyAlignment="1">
      <alignment horizontal="center" vertical="center" wrapText="1"/>
    </xf>
    <xf numFmtId="205" fontId="10" fillId="43" borderId="11" xfId="0" applyNumberFormat="1" applyFont="1" applyFill="1" applyBorder="1" applyAlignment="1">
      <alignment horizontal="justify" vertical="center" wrapText="1"/>
    </xf>
    <xf numFmtId="9" fontId="7" fillId="43" borderId="11" xfId="0" applyNumberFormat="1" applyFont="1" applyFill="1" applyBorder="1" applyAlignment="1">
      <alignment horizontal="center" vertical="center" wrapText="1"/>
    </xf>
    <xf numFmtId="0" fontId="9" fillId="43" borderId="10" xfId="0" applyFont="1" applyFill="1" applyBorder="1" applyAlignment="1">
      <alignment horizontal="justify" vertical="center" wrapText="1"/>
    </xf>
    <xf numFmtId="0" fontId="14" fillId="43" borderId="10" xfId="0" applyFont="1" applyFill="1" applyBorder="1" applyAlignment="1">
      <alignment horizontal="justify" vertical="center"/>
    </xf>
    <xf numFmtId="9" fontId="10" fillId="43" borderId="10" xfId="0" applyNumberFormat="1" applyFont="1" applyFill="1" applyBorder="1" applyAlignment="1">
      <alignment horizontal="center" vertical="center" wrapText="1"/>
    </xf>
    <xf numFmtId="0" fontId="7" fillId="43" borderId="10" xfId="0" applyFont="1" applyFill="1" applyBorder="1" applyAlignment="1">
      <alignment horizontal="justify" vertical="center" wrapText="1"/>
    </xf>
    <xf numFmtId="0" fontId="7" fillId="43" borderId="10" xfId="0" applyFont="1" applyFill="1" applyBorder="1" applyAlignment="1" applyProtection="1">
      <alignment horizontal="justify" vertical="center" wrapText="1"/>
      <protection locked="0"/>
    </xf>
    <xf numFmtId="9" fontId="7" fillId="43" borderId="10" xfId="0" applyNumberFormat="1" applyFont="1" applyFill="1" applyBorder="1" applyAlignment="1" applyProtection="1">
      <alignment horizontal="center" vertical="center" wrapText="1"/>
      <protection locked="0"/>
    </xf>
    <xf numFmtId="205" fontId="10" fillId="43" borderId="10" xfId="0" applyNumberFormat="1" applyFont="1" applyFill="1" applyBorder="1" applyAlignment="1">
      <alignment horizontal="center" vertical="center" wrapText="1"/>
    </xf>
    <xf numFmtId="0" fontId="7" fillId="43" borderId="0" xfId="0" applyFont="1" applyFill="1" applyAlignment="1">
      <alignment horizontal="justify" vertical="center" wrapText="1"/>
    </xf>
    <xf numFmtId="0" fontId="25" fillId="43" borderId="10" xfId="0" applyFont="1" applyFill="1" applyBorder="1" applyAlignment="1">
      <alignment horizontal="justify" vertical="top" wrapText="1"/>
    </xf>
    <xf numFmtId="0" fontId="14" fillId="43" borderId="10" xfId="0" applyFont="1" applyFill="1" applyBorder="1" applyAlignment="1">
      <alignment horizontal="justify" vertical="center" wrapText="1" shrinkToFit="1"/>
    </xf>
    <xf numFmtId="0" fontId="14" fillId="43" borderId="10" xfId="0" applyFont="1" applyFill="1" applyBorder="1" applyAlignment="1">
      <alignment horizontal="center" vertical="center" wrapText="1"/>
    </xf>
    <xf numFmtId="9" fontId="14" fillId="43" borderId="10" xfId="58" applyFont="1" applyFill="1" applyBorder="1" applyAlignment="1">
      <alignment horizontal="center" vertical="center" wrapText="1"/>
    </xf>
    <xf numFmtId="0" fontId="14" fillId="43" borderId="10" xfId="0" applyFont="1" applyFill="1" applyBorder="1" applyAlignment="1">
      <alignment vertical="center" wrapText="1"/>
    </xf>
    <xf numFmtId="199" fontId="14" fillId="43" borderId="10" xfId="0" applyNumberFormat="1" applyFont="1" applyFill="1" applyBorder="1" applyAlignment="1">
      <alignment horizontal="center" vertical="center" wrapText="1"/>
    </xf>
    <xf numFmtId="9" fontId="10" fillId="43" borderId="10" xfId="58" applyFont="1" applyFill="1" applyBorder="1" applyAlignment="1">
      <alignment horizontal="center" vertical="center" wrapText="1"/>
    </xf>
    <xf numFmtId="0" fontId="31" fillId="43" borderId="10" xfId="0" applyFont="1" applyFill="1" applyBorder="1" applyAlignment="1">
      <alignment horizontal="justify" vertical="center" wrapText="1" shrinkToFit="1"/>
    </xf>
    <xf numFmtId="0" fontId="31" fillId="43" borderId="10" xfId="0" applyFont="1" applyFill="1" applyBorder="1" applyAlignment="1">
      <alignment horizontal="center" vertical="center" wrapText="1"/>
    </xf>
    <xf numFmtId="9" fontId="31" fillId="43" borderId="10" xfId="58" applyFont="1" applyFill="1" applyBorder="1" applyAlignment="1">
      <alignment horizontal="center" vertical="center" wrapText="1"/>
    </xf>
    <xf numFmtId="0" fontId="31" fillId="43" borderId="10" xfId="0" applyFont="1" applyFill="1" applyBorder="1" applyAlignment="1">
      <alignment vertical="center" wrapText="1"/>
    </xf>
    <xf numFmtId="199" fontId="31" fillId="43" borderId="10" xfId="0" applyNumberFormat="1" applyFont="1" applyFill="1" applyBorder="1" applyAlignment="1">
      <alignment horizontal="center" vertical="center" wrapText="1"/>
    </xf>
    <xf numFmtId="0" fontId="7" fillId="43" borderId="10" xfId="0" applyFont="1" applyFill="1" applyBorder="1" applyAlignment="1">
      <alignment horizontal="center" vertical="center" wrapText="1"/>
    </xf>
    <xf numFmtId="9" fontId="14" fillId="43" borderId="23" xfId="0" applyNumberFormat="1" applyFont="1" applyFill="1" applyBorder="1" applyAlignment="1">
      <alignment horizontal="center" vertical="center" wrapText="1"/>
    </xf>
    <xf numFmtId="0" fontId="7" fillId="43" borderId="10" xfId="0" applyFont="1" applyFill="1" applyBorder="1" applyAlignment="1">
      <alignment horizontal="justify" vertical="center" wrapText="1" shrinkToFit="1"/>
    </xf>
    <xf numFmtId="0" fontId="9" fillId="43" borderId="10" xfId="0" applyFont="1" applyFill="1" applyBorder="1" applyAlignment="1">
      <alignment horizontal="justify" vertical="top" wrapText="1"/>
    </xf>
    <xf numFmtId="0" fontId="7" fillId="43" borderId="10" xfId="55" applyFont="1" applyFill="1" applyBorder="1" applyAlignment="1">
      <alignment horizontal="justify" vertical="center" wrapText="1"/>
      <protection/>
    </xf>
    <xf numFmtId="0" fontId="7" fillId="43" borderId="10" xfId="56" applyFont="1" applyFill="1" applyBorder="1" applyAlignment="1">
      <alignment horizontal="justify" vertical="center" wrapText="1"/>
      <protection/>
    </xf>
    <xf numFmtId="9" fontId="7" fillId="43" borderId="10" xfId="55" applyNumberFormat="1" applyFont="1" applyFill="1" applyBorder="1" applyAlignment="1">
      <alignment horizontal="center" vertical="center" wrapText="1"/>
      <protection/>
    </xf>
    <xf numFmtId="0" fontId="7" fillId="43" borderId="10" xfId="56" applyFont="1" applyFill="1" applyBorder="1" applyAlignment="1">
      <alignment horizontal="center" vertical="center" wrapText="1"/>
      <protection/>
    </xf>
    <xf numFmtId="14" fontId="7" fillId="43" borderId="10" xfId="0" applyNumberFormat="1" applyFont="1" applyFill="1" applyBorder="1" applyAlignment="1">
      <alignment horizontal="center" vertical="center" wrapText="1"/>
    </xf>
    <xf numFmtId="14" fontId="7" fillId="43" borderId="10" xfId="0" applyNumberFormat="1" applyFont="1" applyFill="1" applyBorder="1" applyAlignment="1" applyProtection="1">
      <alignment horizontal="center" vertical="center" wrapText="1"/>
      <protection locked="0"/>
    </xf>
    <xf numFmtId="0" fontId="33" fillId="43" borderId="25" xfId="0" applyFont="1" applyFill="1" applyBorder="1" applyAlignment="1">
      <alignment horizontal="justify" vertical="center" wrapText="1"/>
    </xf>
    <xf numFmtId="0" fontId="33" fillId="43" borderId="10" xfId="0" applyFont="1" applyFill="1" applyBorder="1" applyAlignment="1">
      <alignment horizontal="justify" vertical="top" wrapText="1"/>
    </xf>
    <xf numFmtId="0" fontId="33" fillId="43" borderId="25" xfId="0" applyFont="1" applyFill="1" applyBorder="1" applyAlignment="1">
      <alignment horizontal="center" vertical="center" wrapText="1"/>
    </xf>
    <xf numFmtId="9" fontId="33" fillId="43" borderId="25" xfId="0" applyNumberFormat="1" applyFont="1" applyFill="1" applyBorder="1" applyAlignment="1">
      <alignment horizontal="center" vertical="center" wrapText="1"/>
    </xf>
    <xf numFmtId="9" fontId="33" fillId="43" borderId="10" xfId="0" applyNumberFormat="1" applyFont="1" applyFill="1" applyBorder="1" applyAlignment="1">
      <alignment horizontal="center" vertical="center" wrapText="1"/>
    </xf>
    <xf numFmtId="9" fontId="34" fillId="43" borderId="10" xfId="58" applyFont="1" applyFill="1" applyBorder="1" applyAlignment="1">
      <alignment horizontal="center" vertical="center" wrapText="1"/>
    </xf>
    <xf numFmtId="0" fontId="35" fillId="43" borderId="10" xfId="0" applyFont="1" applyFill="1" applyBorder="1" applyAlignment="1">
      <alignment horizontal="justify" vertical="top" wrapText="1"/>
    </xf>
    <xf numFmtId="0" fontId="3" fillId="43" borderId="10" xfId="0" applyFont="1" applyFill="1" applyBorder="1" applyAlignment="1">
      <alignment horizontal="justify" vertical="center" wrapText="1"/>
    </xf>
    <xf numFmtId="0" fontId="5" fillId="37" borderId="26" xfId="0" applyFont="1" applyFill="1" applyBorder="1" applyAlignment="1">
      <alignment horizontal="center" vertical="center" wrapText="1"/>
    </xf>
    <xf numFmtId="0" fontId="5" fillId="37" borderId="27" xfId="0" applyFont="1" applyFill="1" applyBorder="1" applyAlignment="1">
      <alignment horizontal="center" vertical="center" wrapText="1"/>
    </xf>
    <xf numFmtId="0" fontId="5" fillId="37" borderId="28" xfId="0" applyFont="1" applyFill="1" applyBorder="1" applyAlignment="1">
      <alignment horizontal="center" vertical="center" wrapText="1"/>
    </xf>
    <xf numFmtId="0" fontId="5" fillId="37" borderId="29" xfId="0" applyFont="1" applyFill="1" applyBorder="1" applyAlignment="1">
      <alignment horizontal="center" vertical="center" wrapText="1"/>
    </xf>
    <xf numFmtId="0" fontId="5" fillId="44" borderId="26" xfId="0" applyFont="1" applyFill="1" applyBorder="1" applyAlignment="1">
      <alignment horizontal="center" vertical="center" wrapText="1"/>
    </xf>
    <xf numFmtId="0" fontId="5" fillId="44" borderId="27" xfId="0" applyFont="1" applyFill="1" applyBorder="1" applyAlignment="1">
      <alignment horizontal="center" vertical="center" wrapText="1"/>
    </xf>
    <xf numFmtId="0" fontId="3" fillId="32" borderId="3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18" fillId="0" borderId="0" xfId="0" applyFont="1" applyBorder="1" applyAlignment="1">
      <alignment horizontal="left" wrapText="1"/>
    </xf>
    <xf numFmtId="0" fontId="2" fillId="0" borderId="0" xfId="0" applyFont="1" applyAlignment="1">
      <alignment horizontal="left"/>
    </xf>
    <xf numFmtId="0" fontId="5" fillId="37" borderId="31" xfId="0" applyFont="1" applyFill="1" applyBorder="1" applyAlignment="1">
      <alignment horizontal="center" vertical="center" wrapText="1"/>
    </xf>
    <xf numFmtId="0" fontId="5" fillId="37" borderId="32" xfId="0" applyFont="1" applyFill="1" applyBorder="1" applyAlignment="1">
      <alignment horizontal="center" vertical="center" wrapText="1"/>
    </xf>
    <xf numFmtId="0" fontId="5" fillId="37" borderId="33" xfId="0" applyFont="1" applyFill="1" applyBorder="1" applyAlignment="1">
      <alignment horizontal="center" vertical="center" wrapText="1"/>
    </xf>
    <xf numFmtId="0" fontId="5" fillId="37" borderId="34" xfId="0" applyFont="1" applyFill="1" applyBorder="1" applyAlignment="1">
      <alignment horizontal="center" vertical="center" wrapText="1"/>
    </xf>
    <xf numFmtId="0" fontId="1" fillId="0" borderId="0" xfId="0" applyFont="1" applyAlignment="1">
      <alignment horizontal="center"/>
    </xf>
    <xf numFmtId="0" fontId="6" fillId="0" borderId="10" xfId="0" applyFont="1" applyFill="1" applyBorder="1" applyAlignment="1">
      <alignment horizontal="justify"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dxfs count="15">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0</xdr:rowOff>
    </xdr:from>
    <xdr:ext cx="104775" cy="219075"/>
    <xdr:sp fLocksText="0">
      <xdr:nvSpPr>
        <xdr:cNvPr id="1" name="Text Box 4"/>
        <xdr:cNvSpPr txBox="1">
          <a:spLocks noChangeArrowheads="1"/>
        </xdr:cNvSpPr>
      </xdr:nvSpPr>
      <xdr:spPr>
        <a:xfrm>
          <a:off x="96774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0</xdr:rowOff>
    </xdr:from>
    <xdr:ext cx="104775" cy="219075"/>
    <xdr:sp fLocksText="0">
      <xdr:nvSpPr>
        <xdr:cNvPr id="2" name="Text Box 5"/>
        <xdr:cNvSpPr txBox="1">
          <a:spLocks noChangeArrowheads="1"/>
        </xdr:cNvSpPr>
      </xdr:nvSpPr>
      <xdr:spPr>
        <a:xfrm>
          <a:off x="96774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0</xdr:rowOff>
    </xdr:from>
    <xdr:ext cx="104775" cy="219075"/>
    <xdr:sp fLocksText="0">
      <xdr:nvSpPr>
        <xdr:cNvPr id="3" name="Text Box 6"/>
        <xdr:cNvSpPr txBox="1">
          <a:spLocks noChangeArrowheads="1"/>
        </xdr:cNvSpPr>
      </xdr:nvSpPr>
      <xdr:spPr>
        <a:xfrm>
          <a:off x="96774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0</xdr:rowOff>
    </xdr:from>
    <xdr:ext cx="104775" cy="219075"/>
    <xdr:sp fLocksText="0">
      <xdr:nvSpPr>
        <xdr:cNvPr id="4" name="Text Box 7"/>
        <xdr:cNvSpPr txBox="1">
          <a:spLocks noChangeArrowheads="1"/>
        </xdr:cNvSpPr>
      </xdr:nvSpPr>
      <xdr:spPr>
        <a:xfrm>
          <a:off x="96774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0</xdr:rowOff>
    </xdr:from>
    <xdr:ext cx="104775" cy="247650"/>
    <xdr:sp fLocksText="0">
      <xdr:nvSpPr>
        <xdr:cNvPr id="5" name="Text Box 8"/>
        <xdr:cNvSpPr txBox="1">
          <a:spLocks noChangeArrowheads="1"/>
        </xdr:cNvSpPr>
      </xdr:nvSpPr>
      <xdr:spPr>
        <a:xfrm>
          <a:off x="9677400" y="203073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0</xdr:rowOff>
    </xdr:from>
    <xdr:ext cx="104775" cy="247650"/>
    <xdr:sp fLocksText="0">
      <xdr:nvSpPr>
        <xdr:cNvPr id="6" name="Text Box 9"/>
        <xdr:cNvSpPr txBox="1">
          <a:spLocks noChangeArrowheads="1"/>
        </xdr:cNvSpPr>
      </xdr:nvSpPr>
      <xdr:spPr>
        <a:xfrm>
          <a:off x="9677400" y="203073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0</xdr:rowOff>
    </xdr:from>
    <xdr:ext cx="104775" cy="247650"/>
    <xdr:sp fLocksText="0">
      <xdr:nvSpPr>
        <xdr:cNvPr id="7" name="Text Box 10"/>
        <xdr:cNvSpPr txBox="1">
          <a:spLocks noChangeArrowheads="1"/>
        </xdr:cNvSpPr>
      </xdr:nvSpPr>
      <xdr:spPr>
        <a:xfrm>
          <a:off x="9677400" y="203073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0</xdr:rowOff>
    </xdr:from>
    <xdr:ext cx="104775" cy="247650"/>
    <xdr:sp fLocksText="0">
      <xdr:nvSpPr>
        <xdr:cNvPr id="8" name="Text Box 11"/>
        <xdr:cNvSpPr txBox="1">
          <a:spLocks noChangeArrowheads="1"/>
        </xdr:cNvSpPr>
      </xdr:nvSpPr>
      <xdr:spPr>
        <a:xfrm>
          <a:off x="9677400" y="203073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9" name="Text Box 12"/>
        <xdr:cNvSpPr txBox="1">
          <a:spLocks noChangeArrowheads="1"/>
        </xdr:cNvSpPr>
      </xdr:nvSpPr>
      <xdr:spPr>
        <a:xfrm>
          <a:off x="16544925"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10" name="Text Box 13"/>
        <xdr:cNvSpPr txBox="1">
          <a:spLocks noChangeArrowheads="1"/>
        </xdr:cNvSpPr>
      </xdr:nvSpPr>
      <xdr:spPr>
        <a:xfrm>
          <a:off x="16544925"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11" name="Text Box 14"/>
        <xdr:cNvSpPr txBox="1">
          <a:spLocks noChangeArrowheads="1"/>
        </xdr:cNvSpPr>
      </xdr:nvSpPr>
      <xdr:spPr>
        <a:xfrm>
          <a:off x="16544925"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12" name="Text Box 15"/>
        <xdr:cNvSpPr txBox="1">
          <a:spLocks noChangeArrowheads="1"/>
        </xdr:cNvSpPr>
      </xdr:nvSpPr>
      <xdr:spPr>
        <a:xfrm>
          <a:off x="16544925"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13" name="Text Box 16"/>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14" name="Text Box 17"/>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15" name="Text Box 18"/>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16" name="Text Box 19"/>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17" name="Text Box 6"/>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18" name="Text Box 7"/>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19" name="Text Box 8"/>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20" name="Text Box 9"/>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xdr:row>
      <xdr:rowOff>0</xdr:rowOff>
    </xdr:from>
    <xdr:ext cx="76200" cy="219075"/>
    <xdr:sp fLocksText="0">
      <xdr:nvSpPr>
        <xdr:cNvPr id="21" name="Text Box 8"/>
        <xdr:cNvSpPr txBox="1">
          <a:spLocks noChangeArrowheads="1"/>
        </xdr:cNvSpPr>
      </xdr:nvSpPr>
      <xdr:spPr>
        <a:xfrm>
          <a:off x="21402675"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xdr:row>
      <xdr:rowOff>0</xdr:rowOff>
    </xdr:from>
    <xdr:ext cx="76200" cy="219075"/>
    <xdr:sp fLocksText="0">
      <xdr:nvSpPr>
        <xdr:cNvPr id="22" name="Text Box 9"/>
        <xdr:cNvSpPr txBox="1">
          <a:spLocks noChangeArrowheads="1"/>
        </xdr:cNvSpPr>
      </xdr:nvSpPr>
      <xdr:spPr>
        <a:xfrm>
          <a:off x="21402675"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23" name="Text Box 28"/>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24" name="Text Box 29"/>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25" name="Text Box 30"/>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26" name="Text Box 31"/>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27" name="Text Box 6"/>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28" name="Text Box 7"/>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29" name="Text Box 8"/>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30" name="Text Box 9"/>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31" name="Text Box 36"/>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32" name="Text Box 37"/>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33" name="Text Box 38"/>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34" name="Text Box 39"/>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35" name="Text Box 6"/>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36" name="Text Box 7"/>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37" name="Text Box 8"/>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38" name="Text Box 9"/>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47650"/>
    <xdr:sp fLocksText="0">
      <xdr:nvSpPr>
        <xdr:cNvPr id="39" name="Text Box 44"/>
        <xdr:cNvSpPr txBox="1">
          <a:spLocks noChangeArrowheads="1"/>
        </xdr:cNvSpPr>
      </xdr:nvSpPr>
      <xdr:spPr>
        <a:xfrm>
          <a:off x="19011900" y="203073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47650"/>
    <xdr:sp fLocksText="0">
      <xdr:nvSpPr>
        <xdr:cNvPr id="40" name="Text Box 45"/>
        <xdr:cNvSpPr txBox="1">
          <a:spLocks noChangeArrowheads="1"/>
        </xdr:cNvSpPr>
      </xdr:nvSpPr>
      <xdr:spPr>
        <a:xfrm>
          <a:off x="19011900" y="203073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47650"/>
    <xdr:sp fLocksText="0">
      <xdr:nvSpPr>
        <xdr:cNvPr id="41" name="Text Box 46"/>
        <xdr:cNvSpPr txBox="1">
          <a:spLocks noChangeArrowheads="1"/>
        </xdr:cNvSpPr>
      </xdr:nvSpPr>
      <xdr:spPr>
        <a:xfrm>
          <a:off x="19011900" y="203073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47650"/>
    <xdr:sp fLocksText="0">
      <xdr:nvSpPr>
        <xdr:cNvPr id="42" name="Text Box 47"/>
        <xdr:cNvSpPr txBox="1">
          <a:spLocks noChangeArrowheads="1"/>
        </xdr:cNvSpPr>
      </xdr:nvSpPr>
      <xdr:spPr>
        <a:xfrm>
          <a:off x="19011900" y="203073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43" name="Text Box 6"/>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44" name="Text Box 7"/>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45" name="Text Box 8"/>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46" name="Text Box 9"/>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47" name="Text Box 52"/>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48" name="Text Box 53"/>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49" name="Text Box 54"/>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104775" cy="219075"/>
    <xdr:sp fLocksText="0">
      <xdr:nvSpPr>
        <xdr:cNvPr id="50" name="Text Box 55"/>
        <xdr:cNvSpPr txBox="1">
          <a:spLocks noChangeArrowheads="1"/>
        </xdr:cNvSpPr>
      </xdr:nvSpPr>
      <xdr:spPr>
        <a:xfrm>
          <a:off x="1901190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51" name="Text Box 6"/>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52" name="Text Box 7"/>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53" name="Text Box 8"/>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76200" cy="219075"/>
    <xdr:sp fLocksText="0">
      <xdr:nvSpPr>
        <xdr:cNvPr id="54" name="Text Box 9"/>
        <xdr:cNvSpPr txBox="1">
          <a:spLocks noChangeArrowheads="1"/>
        </xdr:cNvSpPr>
      </xdr:nvSpPr>
      <xdr:spPr>
        <a:xfrm>
          <a:off x="1901190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104775" cy="47625"/>
    <xdr:sp fLocksText="0">
      <xdr:nvSpPr>
        <xdr:cNvPr id="55" name="Text Box 60"/>
        <xdr:cNvSpPr txBox="1">
          <a:spLocks noChangeArrowheads="1"/>
        </xdr:cNvSpPr>
      </xdr:nvSpPr>
      <xdr:spPr>
        <a:xfrm>
          <a:off x="19011900" y="1052322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104775" cy="47625"/>
    <xdr:sp fLocksText="0">
      <xdr:nvSpPr>
        <xdr:cNvPr id="56" name="Text Box 61"/>
        <xdr:cNvSpPr txBox="1">
          <a:spLocks noChangeArrowheads="1"/>
        </xdr:cNvSpPr>
      </xdr:nvSpPr>
      <xdr:spPr>
        <a:xfrm>
          <a:off x="19011900" y="1052322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104775" cy="47625"/>
    <xdr:sp fLocksText="0">
      <xdr:nvSpPr>
        <xdr:cNvPr id="57" name="Text Box 62"/>
        <xdr:cNvSpPr txBox="1">
          <a:spLocks noChangeArrowheads="1"/>
        </xdr:cNvSpPr>
      </xdr:nvSpPr>
      <xdr:spPr>
        <a:xfrm>
          <a:off x="19011900" y="1052322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104775" cy="47625"/>
    <xdr:sp fLocksText="0">
      <xdr:nvSpPr>
        <xdr:cNvPr id="58" name="Text Box 63"/>
        <xdr:cNvSpPr txBox="1">
          <a:spLocks noChangeArrowheads="1"/>
        </xdr:cNvSpPr>
      </xdr:nvSpPr>
      <xdr:spPr>
        <a:xfrm>
          <a:off x="19011900" y="1052322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76200" cy="47625"/>
    <xdr:sp fLocksText="0">
      <xdr:nvSpPr>
        <xdr:cNvPr id="59" name="Text Box 6"/>
        <xdr:cNvSpPr txBox="1">
          <a:spLocks noChangeArrowheads="1"/>
        </xdr:cNvSpPr>
      </xdr:nvSpPr>
      <xdr:spPr>
        <a:xfrm>
          <a:off x="19011900" y="105232200"/>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76200" cy="47625"/>
    <xdr:sp fLocksText="0">
      <xdr:nvSpPr>
        <xdr:cNvPr id="60" name="Text Box 7"/>
        <xdr:cNvSpPr txBox="1">
          <a:spLocks noChangeArrowheads="1"/>
        </xdr:cNvSpPr>
      </xdr:nvSpPr>
      <xdr:spPr>
        <a:xfrm>
          <a:off x="19011900" y="105232200"/>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76200" cy="47625"/>
    <xdr:sp fLocksText="0">
      <xdr:nvSpPr>
        <xdr:cNvPr id="61" name="Text Box 8"/>
        <xdr:cNvSpPr txBox="1">
          <a:spLocks noChangeArrowheads="1"/>
        </xdr:cNvSpPr>
      </xdr:nvSpPr>
      <xdr:spPr>
        <a:xfrm>
          <a:off x="19011900" y="105232200"/>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76200" cy="47625"/>
    <xdr:sp fLocksText="0">
      <xdr:nvSpPr>
        <xdr:cNvPr id="62" name="Text Box 9"/>
        <xdr:cNvSpPr txBox="1">
          <a:spLocks noChangeArrowheads="1"/>
        </xdr:cNvSpPr>
      </xdr:nvSpPr>
      <xdr:spPr>
        <a:xfrm>
          <a:off x="19011900" y="105232200"/>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104775" cy="66675"/>
    <xdr:sp fLocksText="0">
      <xdr:nvSpPr>
        <xdr:cNvPr id="63" name="Text Box 76"/>
        <xdr:cNvSpPr txBox="1">
          <a:spLocks noChangeArrowheads="1"/>
        </xdr:cNvSpPr>
      </xdr:nvSpPr>
      <xdr:spPr>
        <a:xfrm>
          <a:off x="19011900" y="105232200"/>
          <a:ext cx="1047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104775" cy="66675"/>
    <xdr:sp fLocksText="0">
      <xdr:nvSpPr>
        <xdr:cNvPr id="64" name="Text Box 77"/>
        <xdr:cNvSpPr txBox="1">
          <a:spLocks noChangeArrowheads="1"/>
        </xdr:cNvSpPr>
      </xdr:nvSpPr>
      <xdr:spPr>
        <a:xfrm>
          <a:off x="19011900" y="105232200"/>
          <a:ext cx="1047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104775" cy="66675"/>
    <xdr:sp fLocksText="0">
      <xdr:nvSpPr>
        <xdr:cNvPr id="65" name="Text Box 78"/>
        <xdr:cNvSpPr txBox="1">
          <a:spLocks noChangeArrowheads="1"/>
        </xdr:cNvSpPr>
      </xdr:nvSpPr>
      <xdr:spPr>
        <a:xfrm>
          <a:off x="19011900" y="105232200"/>
          <a:ext cx="1047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104775" cy="66675"/>
    <xdr:sp fLocksText="0">
      <xdr:nvSpPr>
        <xdr:cNvPr id="66" name="Text Box 79"/>
        <xdr:cNvSpPr txBox="1">
          <a:spLocks noChangeArrowheads="1"/>
        </xdr:cNvSpPr>
      </xdr:nvSpPr>
      <xdr:spPr>
        <a:xfrm>
          <a:off x="19011900" y="105232200"/>
          <a:ext cx="1047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76200" cy="104775"/>
    <xdr:sp fLocksText="0">
      <xdr:nvSpPr>
        <xdr:cNvPr id="67" name="Text Box 6"/>
        <xdr:cNvSpPr txBox="1">
          <a:spLocks noChangeArrowheads="1"/>
        </xdr:cNvSpPr>
      </xdr:nvSpPr>
      <xdr:spPr>
        <a:xfrm>
          <a:off x="19011900" y="1052322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76200" cy="104775"/>
    <xdr:sp fLocksText="0">
      <xdr:nvSpPr>
        <xdr:cNvPr id="68" name="Text Box 7"/>
        <xdr:cNvSpPr txBox="1">
          <a:spLocks noChangeArrowheads="1"/>
        </xdr:cNvSpPr>
      </xdr:nvSpPr>
      <xdr:spPr>
        <a:xfrm>
          <a:off x="19011900" y="1052322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76200" cy="104775"/>
    <xdr:sp fLocksText="0">
      <xdr:nvSpPr>
        <xdr:cNvPr id="69" name="Text Box 8"/>
        <xdr:cNvSpPr txBox="1">
          <a:spLocks noChangeArrowheads="1"/>
        </xdr:cNvSpPr>
      </xdr:nvSpPr>
      <xdr:spPr>
        <a:xfrm>
          <a:off x="19011900" y="1052322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36</xdr:row>
      <xdr:rowOff>0</xdr:rowOff>
    </xdr:from>
    <xdr:ext cx="76200" cy="104775"/>
    <xdr:sp fLocksText="0">
      <xdr:nvSpPr>
        <xdr:cNvPr id="70" name="Text Box 9"/>
        <xdr:cNvSpPr txBox="1">
          <a:spLocks noChangeArrowheads="1"/>
        </xdr:cNvSpPr>
      </xdr:nvSpPr>
      <xdr:spPr>
        <a:xfrm>
          <a:off x="19011900" y="1052322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71" name="Text Box 6"/>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72" name="Text Box 7"/>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73" name="Text Box 8"/>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74" name="Text Box 9"/>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75" name="Text Box 76"/>
        <xdr:cNvSpPr txBox="1">
          <a:spLocks noChangeArrowheads="1"/>
        </xdr:cNvSpPr>
      </xdr:nvSpPr>
      <xdr:spPr>
        <a:xfrm>
          <a:off x="190119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76" name="Text Box 77"/>
        <xdr:cNvSpPr txBox="1">
          <a:spLocks noChangeArrowheads="1"/>
        </xdr:cNvSpPr>
      </xdr:nvSpPr>
      <xdr:spPr>
        <a:xfrm>
          <a:off x="190119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77" name="Text Box 78"/>
        <xdr:cNvSpPr txBox="1">
          <a:spLocks noChangeArrowheads="1"/>
        </xdr:cNvSpPr>
      </xdr:nvSpPr>
      <xdr:spPr>
        <a:xfrm>
          <a:off x="190119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78" name="Text Box 79"/>
        <xdr:cNvSpPr txBox="1">
          <a:spLocks noChangeArrowheads="1"/>
        </xdr:cNvSpPr>
      </xdr:nvSpPr>
      <xdr:spPr>
        <a:xfrm>
          <a:off x="190119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79" name="Text Box 6"/>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80" name="Text Box 7"/>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81" name="Text Box 8"/>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82" name="Text Box 9"/>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83" name="Text Box 12"/>
        <xdr:cNvSpPr txBox="1">
          <a:spLocks noChangeArrowheads="1"/>
        </xdr:cNvSpPr>
      </xdr:nvSpPr>
      <xdr:spPr>
        <a:xfrm>
          <a:off x="16544925"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84" name="Text Box 13"/>
        <xdr:cNvSpPr txBox="1">
          <a:spLocks noChangeArrowheads="1"/>
        </xdr:cNvSpPr>
      </xdr:nvSpPr>
      <xdr:spPr>
        <a:xfrm>
          <a:off x="16544925"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85" name="Text Box 14"/>
        <xdr:cNvSpPr txBox="1">
          <a:spLocks noChangeArrowheads="1"/>
        </xdr:cNvSpPr>
      </xdr:nvSpPr>
      <xdr:spPr>
        <a:xfrm>
          <a:off x="16544925"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86" name="Text Box 15"/>
        <xdr:cNvSpPr txBox="1">
          <a:spLocks noChangeArrowheads="1"/>
        </xdr:cNvSpPr>
      </xdr:nvSpPr>
      <xdr:spPr>
        <a:xfrm>
          <a:off x="16544925"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14</xdr:row>
      <xdr:rowOff>0</xdr:rowOff>
    </xdr:from>
    <xdr:ext cx="104775" cy="219075"/>
    <xdr:sp fLocksText="0">
      <xdr:nvSpPr>
        <xdr:cNvPr id="87" name="Text Box 12"/>
        <xdr:cNvSpPr txBox="1">
          <a:spLocks noChangeArrowheads="1"/>
        </xdr:cNvSpPr>
      </xdr:nvSpPr>
      <xdr:spPr>
        <a:xfrm>
          <a:off x="16544925"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14</xdr:row>
      <xdr:rowOff>0</xdr:rowOff>
    </xdr:from>
    <xdr:ext cx="104775" cy="219075"/>
    <xdr:sp fLocksText="0">
      <xdr:nvSpPr>
        <xdr:cNvPr id="88" name="Text Box 13"/>
        <xdr:cNvSpPr txBox="1">
          <a:spLocks noChangeArrowheads="1"/>
        </xdr:cNvSpPr>
      </xdr:nvSpPr>
      <xdr:spPr>
        <a:xfrm>
          <a:off x="16544925"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14</xdr:row>
      <xdr:rowOff>0</xdr:rowOff>
    </xdr:from>
    <xdr:ext cx="104775" cy="219075"/>
    <xdr:sp fLocksText="0">
      <xdr:nvSpPr>
        <xdr:cNvPr id="89" name="Text Box 14"/>
        <xdr:cNvSpPr txBox="1">
          <a:spLocks noChangeArrowheads="1"/>
        </xdr:cNvSpPr>
      </xdr:nvSpPr>
      <xdr:spPr>
        <a:xfrm>
          <a:off x="16544925"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14</xdr:row>
      <xdr:rowOff>0</xdr:rowOff>
    </xdr:from>
    <xdr:ext cx="104775" cy="219075"/>
    <xdr:sp fLocksText="0">
      <xdr:nvSpPr>
        <xdr:cNvPr id="90" name="Text Box 15"/>
        <xdr:cNvSpPr txBox="1">
          <a:spLocks noChangeArrowheads="1"/>
        </xdr:cNvSpPr>
      </xdr:nvSpPr>
      <xdr:spPr>
        <a:xfrm>
          <a:off x="16544925"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47625"/>
    <xdr:sp fLocksText="0">
      <xdr:nvSpPr>
        <xdr:cNvPr id="91" name="Text Box 12"/>
        <xdr:cNvSpPr txBox="1">
          <a:spLocks noChangeArrowheads="1"/>
        </xdr:cNvSpPr>
      </xdr:nvSpPr>
      <xdr:spPr>
        <a:xfrm>
          <a:off x="16544925" y="1052322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47625"/>
    <xdr:sp fLocksText="0">
      <xdr:nvSpPr>
        <xdr:cNvPr id="92" name="Text Box 13"/>
        <xdr:cNvSpPr txBox="1">
          <a:spLocks noChangeArrowheads="1"/>
        </xdr:cNvSpPr>
      </xdr:nvSpPr>
      <xdr:spPr>
        <a:xfrm>
          <a:off x="16544925" y="1052322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47625"/>
    <xdr:sp fLocksText="0">
      <xdr:nvSpPr>
        <xdr:cNvPr id="93" name="Text Box 14"/>
        <xdr:cNvSpPr txBox="1">
          <a:spLocks noChangeArrowheads="1"/>
        </xdr:cNvSpPr>
      </xdr:nvSpPr>
      <xdr:spPr>
        <a:xfrm>
          <a:off x="16544925" y="1052322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47625"/>
    <xdr:sp fLocksText="0">
      <xdr:nvSpPr>
        <xdr:cNvPr id="94" name="Text Box 15"/>
        <xdr:cNvSpPr txBox="1">
          <a:spLocks noChangeArrowheads="1"/>
        </xdr:cNvSpPr>
      </xdr:nvSpPr>
      <xdr:spPr>
        <a:xfrm>
          <a:off x="16544925" y="1052322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61925"/>
    <xdr:sp fLocksText="0">
      <xdr:nvSpPr>
        <xdr:cNvPr id="95" name="Text Box 12"/>
        <xdr:cNvSpPr txBox="1">
          <a:spLocks noChangeArrowheads="1"/>
        </xdr:cNvSpPr>
      </xdr:nvSpPr>
      <xdr:spPr>
        <a:xfrm>
          <a:off x="16544925" y="4705350"/>
          <a:ext cx="1047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61925"/>
    <xdr:sp fLocksText="0">
      <xdr:nvSpPr>
        <xdr:cNvPr id="96" name="Text Box 13"/>
        <xdr:cNvSpPr txBox="1">
          <a:spLocks noChangeArrowheads="1"/>
        </xdr:cNvSpPr>
      </xdr:nvSpPr>
      <xdr:spPr>
        <a:xfrm>
          <a:off x="16544925" y="4705350"/>
          <a:ext cx="1047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61925"/>
    <xdr:sp fLocksText="0">
      <xdr:nvSpPr>
        <xdr:cNvPr id="97" name="Text Box 14"/>
        <xdr:cNvSpPr txBox="1">
          <a:spLocks noChangeArrowheads="1"/>
        </xdr:cNvSpPr>
      </xdr:nvSpPr>
      <xdr:spPr>
        <a:xfrm>
          <a:off x="16544925" y="4705350"/>
          <a:ext cx="1047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61925"/>
    <xdr:sp fLocksText="0">
      <xdr:nvSpPr>
        <xdr:cNvPr id="98" name="Text Box 15"/>
        <xdr:cNvSpPr txBox="1">
          <a:spLocks noChangeArrowheads="1"/>
        </xdr:cNvSpPr>
      </xdr:nvSpPr>
      <xdr:spPr>
        <a:xfrm>
          <a:off x="16544925" y="4705350"/>
          <a:ext cx="1047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99" name="Text Box 12"/>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00" name="Text Box 13"/>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01" name="Text Box 14"/>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02" name="Text Box 15"/>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03" name="Text Box 12"/>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04" name="Text Box 13"/>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05" name="Text Box 14"/>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06" name="Text Box 15"/>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07" name="Text Box 12"/>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08" name="Text Box 13"/>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09" name="Text Box 14"/>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10" name="Text Box 15"/>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11" name="Text Box 6"/>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12" name="Text Box 7"/>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13" name="Text Box 8"/>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14" name="Text Box 9"/>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00025"/>
    <xdr:sp fLocksText="0">
      <xdr:nvSpPr>
        <xdr:cNvPr id="115" name="Text Box 76"/>
        <xdr:cNvSpPr txBox="1">
          <a:spLocks noChangeArrowheads="1"/>
        </xdr:cNvSpPr>
      </xdr:nvSpPr>
      <xdr:spPr>
        <a:xfrm>
          <a:off x="19011900"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00025"/>
    <xdr:sp fLocksText="0">
      <xdr:nvSpPr>
        <xdr:cNvPr id="116" name="Text Box 77"/>
        <xdr:cNvSpPr txBox="1">
          <a:spLocks noChangeArrowheads="1"/>
        </xdr:cNvSpPr>
      </xdr:nvSpPr>
      <xdr:spPr>
        <a:xfrm>
          <a:off x="19011900"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00025"/>
    <xdr:sp fLocksText="0">
      <xdr:nvSpPr>
        <xdr:cNvPr id="117" name="Text Box 78"/>
        <xdr:cNvSpPr txBox="1">
          <a:spLocks noChangeArrowheads="1"/>
        </xdr:cNvSpPr>
      </xdr:nvSpPr>
      <xdr:spPr>
        <a:xfrm>
          <a:off x="19011900"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00025"/>
    <xdr:sp fLocksText="0">
      <xdr:nvSpPr>
        <xdr:cNvPr id="118" name="Text Box 79"/>
        <xdr:cNvSpPr txBox="1">
          <a:spLocks noChangeArrowheads="1"/>
        </xdr:cNvSpPr>
      </xdr:nvSpPr>
      <xdr:spPr>
        <a:xfrm>
          <a:off x="19011900"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19" name="Text Box 6"/>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20" name="Text Box 7"/>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21" name="Text Box 8"/>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22" name="Text Box 9"/>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23" name="Text Box 12"/>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24" name="Text Box 13"/>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25" name="Text Box 14"/>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104775" cy="180975"/>
    <xdr:sp fLocksText="0">
      <xdr:nvSpPr>
        <xdr:cNvPr id="126" name="Text Box 15"/>
        <xdr:cNvSpPr txBox="1">
          <a:spLocks noChangeArrowheads="1"/>
        </xdr:cNvSpPr>
      </xdr:nvSpPr>
      <xdr:spPr>
        <a:xfrm>
          <a:off x="16544925"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27" name="Text Box 16"/>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28" name="Text Box 17"/>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29" name="Text Box 18"/>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30" name="Text Box 19"/>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31" name="Text Box 6"/>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32" name="Text Box 7"/>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33" name="Text Box 8"/>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34" name="Text Box 9"/>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35" name="Text Box 28"/>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36" name="Text Box 29"/>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37" name="Text Box 30"/>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38" name="Text Box 31"/>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39" name="Text Box 6"/>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40" name="Text Box 7"/>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41" name="Text Box 8"/>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42" name="Text Box 9"/>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43" name="Text Box 36"/>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44" name="Text Box 37"/>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45" name="Text Box 38"/>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46" name="Text Box 39"/>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47" name="Text Box 6"/>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48" name="Text Box 7"/>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49" name="Text Box 8"/>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50" name="Text Box 9"/>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47650"/>
    <xdr:sp fLocksText="0">
      <xdr:nvSpPr>
        <xdr:cNvPr id="151" name="Text Box 44"/>
        <xdr:cNvSpPr txBox="1">
          <a:spLocks noChangeArrowheads="1"/>
        </xdr:cNvSpPr>
      </xdr:nvSpPr>
      <xdr:spPr>
        <a:xfrm>
          <a:off x="17964150" y="203073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47650"/>
    <xdr:sp fLocksText="0">
      <xdr:nvSpPr>
        <xdr:cNvPr id="152" name="Text Box 45"/>
        <xdr:cNvSpPr txBox="1">
          <a:spLocks noChangeArrowheads="1"/>
        </xdr:cNvSpPr>
      </xdr:nvSpPr>
      <xdr:spPr>
        <a:xfrm>
          <a:off x="17964150" y="203073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47650"/>
    <xdr:sp fLocksText="0">
      <xdr:nvSpPr>
        <xdr:cNvPr id="153" name="Text Box 46"/>
        <xdr:cNvSpPr txBox="1">
          <a:spLocks noChangeArrowheads="1"/>
        </xdr:cNvSpPr>
      </xdr:nvSpPr>
      <xdr:spPr>
        <a:xfrm>
          <a:off x="17964150" y="203073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47650"/>
    <xdr:sp fLocksText="0">
      <xdr:nvSpPr>
        <xdr:cNvPr id="154" name="Text Box 47"/>
        <xdr:cNvSpPr txBox="1">
          <a:spLocks noChangeArrowheads="1"/>
        </xdr:cNvSpPr>
      </xdr:nvSpPr>
      <xdr:spPr>
        <a:xfrm>
          <a:off x="17964150" y="203073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55" name="Text Box 6"/>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56" name="Text Box 7"/>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57" name="Text Box 8"/>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58" name="Text Box 9"/>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59" name="Text Box 52"/>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60" name="Text Box 53"/>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61" name="Text Box 54"/>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104775" cy="219075"/>
    <xdr:sp fLocksText="0">
      <xdr:nvSpPr>
        <xdr:cNvPr id="162" name="Text Box 55"/>
        <xdr:cNvSpPr txBox="1">
          <a:spLocks noChangeArrowheads="1"/>
        </xdr:cNvSpPr>
      </xdr:nvSpPr>
      <xdr:spPr>
        <a:xfrm>
          <a:off x="17964150" y="20307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63" name="Text Box 6"/>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64" name="Text Box 7"/>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65" name="Text Box 8"/>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76200" cy="219075"/>
    <xdr:sp fLocksText="0">
      <xdr:nvSpPr>
        <xdr:cNvPr id="166" name="Text Box 9"/>
        <xdr:cNvSpPr txBox="1">
          <a:spLocks noChangeArrowheads="1"/>
        </xdr:cNvSpPr>
      </xdr:nvSpPr>
      <xdr:spPr>
        <a:xfrm>
          <a:off x="17964150" y="20307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47625"/>
    <xdr:sp fLocksText="0">
      <xdr:nvSpPr>
        <xdr:cNvPr id="167" name="Text Box 12"/>
        <xdr:cNvSpPr txBox="1">
          <a:spLocks noChangeArrowheads="1"/>
        </xdr:cNvSpPr>
      </xdr:nvSpPr>
      <xdr:spPr>
        <a:xfrm>
          <a:off x="16544925" y="1052322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47625"/>
    <xdr:sp fLocksText="0">
      <xdr:nvSpPr>
        <xdr:cNvPr id="168" name="Text Box 13"/>
        <xdr:cNvSpPr txBox="1">
          <a:spLocks noChangeArrowheads="1"/>
        </xdr:cNvSpPr>
      </xdr:nvSpPr>
      <xdr:spPr>
        <a:xfrm>
          <a:off x="16544925" y="1052322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47625"/>
    <xdr:sp fLocksText="0">
      <xdr:nvSpPr>
        <xdr:cNvPr id="169" name="Text Box 14"/>
        <xdr:cNvSpPr txBox="1">
          <a:spLocks noChangeArrowheads="1"/>
        </xdr:cNvSpPr>
      </xdr:nvSpPr>
      <xdr:spPr>
        <a:xfrm>
          <a:off x="16544925" y="1052322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47625"/>
    <xdr:sp fLocksText="0">
      <xdr:nvSpPr>
        <xdr:cNvPr id="170" name="Text Box 15"/>
        <xdr:cNvSpPr txBox="1">
          <a:spLocks noChangeArrowheads="1"/>
        </xdr:cNvSpPr>
      </xdr:nvSpPr>
      <xdr:spPr>
        <a:xfrm>
          <a:off x="16544925" y="1052322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11</xdr:row>
      <xdr:rowOff>0</xdr:rowOff>
    </xdr:from>
    <xdr:ext cx="676275" cy="790575"/>
    <xdr:sp fLocksText="0">
      <xdr:nvSpPr>
        <xdr:cNvPr id="171" name="Text Box 65"/>
        <xdr:cNvSpPr txBox="1">
          <a:spLocks noChangeArrowheads="1"/>
        </xdr:cNvSpPr>
      </xdr:nvSpPr>
      <xdr:spPr>
        <a:xfrm>
          <a:off x="4181475" y="4705350"/>
          <a:ext cx="676275"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11</xdr:row>
      <xdr:rowOff>0</xdr:rowOff>
    </xdr:from>
    <xdr:ext cx="676275" cy="790575"/>
    <xdr:sp fLocksText="0">
      <xdr:nvSpPr>
        <xdr:cNvPr id="172" name="Text Box 65"/>
        <xdr:cNvSpPr txBox="1">
          <a:spLocks noChangeArrowheads="1"/>
        </xdr:cNvSpPr>
      </xdr:nvSpPr>
      <xdr:spPr>
        <a:xfrm>
          <a:off x="4181475" y="4705350"/>
          <a:ext cx="676275"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190500"/>
    <xdr:sp fLocksText="0">
      <xdr:nvSpPr>
        <xdr:cNvPr id="173" name="Text Box 12"/>
        <xdr:cNvSpPr txBox="1">
          <a:spLocks noChangeArrowheads="1"/>
        </xdr:cNvSpPr>
      </xdr:nvSpPr>
      <xdr:spPr>
        <a:xfrm>
          <a:off x="16544925" y="1052322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190500"/>
    <xdr:sp fLocksText="0">
      <xdr:nvSpPr>
        <xdr:cNvPr id="174" name="Text Box 13"/>
        <xdr:cNvSpPr txBox="1">
          <a:spLocks noChangeArrowheads="1"/>
        </xdr:cNvSpPr>
      </xdr:nvSpPr>
      <xdr:spPr>
        <a:xfrm>
          <a:off x="16544925" y="1052322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190500"/>
    <xdr:sp fLocksText="0">
      <xdr:nvSpPr>
        <xdr:cNvPr id="175" name="Text Box 14"/>
        <xdr:cNvSpPr txBox="1">
          <a:spLocks noChangeArrowheads="1"/>
        </xdr:cNvSpPr>
      </xdr:nvSpPr>
      <xdr:spPr>
        <a:xfrm>
          <a:off x="16544925" y="1052322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190500"/>
    <xdr:sp fLocksText="0">
      <xdr:nvSpPr>
        <xdr:cNvPr id="176" name="Text Box 15"/>
        <xdr:cNvSpPr txBox="1">
          <a:spLocks noChangeArrowheads="1"/>
        </xdr:cNvSpPr>
      </xdr:nvSpPr>
      <xdr:spPr>
        <a:xfrm>
          <a:off x="16544925" y="1052322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77" name="Text Box 6"/>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78" name="Text Box 7"/>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79" name="Text Box 8"/>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80" name="Text Box 9"/>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181" name="Text Box 76"/>
        <xdr:cNvSpPr txBox="1">
          <a:spLocks noChangeArrowheads="1"/>
        </xdr:cNvSpPr>
      </xdr:nvSpPr>
      <xdr:spPr>
        <a:xfrm>
          <a:off x="190119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182" name="Text Box 77"/>
        <xdr:cNvSpPr txBox="1">
          <a:spLocks noChangeArrowheads="1"/>
        </xdr:cNvSpPr>
      </xdr:nvSpPr>
      <xdr:spPr>
        <a:xfrm>
          <a:off x="190119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183" name="Text Box 78"/>
        <xdr:cNvSpPr txBox="1">
          <a:spLocks noChangeArrowheads="1"/>
        </xdr:cNvSpPr>
      </xdr:nvSpPr>
      <xdr:spPr>
        <a:xfrm>
          <a:off x="190119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184" name="Text Box 79"/>
        <xdr:cNvSpPr txBox="1">
          <a:spLocks noChangeArrowheads="1"/>
        </xdr:cNvSpPr>
      </xdr:nvSpPr>
      <xdr:spPr>
        <a:xfrm>
          <a:off x="190119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85" name="Text Box 6"/>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86" name="Text Box 7"/>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87" name="Text Box 8"/>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88" name="Text Box 9"/>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89" name="Text Box 6"/>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90" name="Text Box 7"/>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91" name="Text Box 8"/>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92" name="Text Box 9"/>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93" name="Text Box 6"/>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94" name="Text Box 7"/>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95" name="Text Box 8"/>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96" name="Text Box 9"/>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197" name="Text Box 76"/>
        <xdr:cNvSpPr txBox="1">
          <a:spLocks noChangeArrowheads="1"/>
        </xdr:cNvSpPr>
      </xdr:nvSpPr>
      <xdr:spPr>
        <a:xfrm>
          <a:off x="190119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198" name="Text Box 77"/>
        <xdr:cNvSpPr txBox="1">
          <a:spLocks noChangeArrowheads="1"/>
        </xdr:cNvSpPr>
      </xdr:nvSpPr>
      <xdr:spPr>
        <a:xfrm>
          <a:off x="190119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199" name="Text Box 78"/>
        <xdr:cNvSpPr txBox="1">
          <a:spLocks noChangeArrowheads="1"/>
        </xdr:cNvSpPr>
      </xdr:nvSpPr>
      <xdr:spPr>
        <a:xfrm>
          <a:off x="190119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00" name="Text Box 79"/>
        <xdr:cNvSpPr txBox="1">
          <a:spLocks noChangeArrowheads="1"/>
        </xdr:cNvSpPr>
      </xdr:nvSpPr>
      <xdr:spPr>
        <a:xfrm>
          <a:off x="190119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01" name="Text Box 6"/>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02" name="Text Box 7"/>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03" name="Text Box 8"/>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04" name="Text Box 9"/>
        <xdr:cNvSpPr txBox="1">
          <a:spLocks noChangeArrowheads="1"/>
        </xdr:cNvSpPr>
      </xdr:nvSpPr>
      <xdr:spPr>
        <a:xfrm>
          <a:off x="19011900"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05" name="Text Box 6"/>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06" name="Text Box 7"/>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07" name="Text Box 8"/>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08" name="Text Box 9"/>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09" name="Text Box 6"/>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10" name="Text Box 7"/>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11" name="Text Box 8"/>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12" name="Text Box 9"/>
        <xdr:cNvSpPr txBox="1">
          <a:spLocks noChangeArrowheads="1"/>
        </xdr:cNvSpPr>
      </xdr:nvSpPr>
      <xdr:spPr>
        <a:xfrm>
          <a:off x="19011900"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13" name="Text Box 6"/>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14" name="Text Box 7"/>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15" name="Text Box 8"/>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16" name="Text Box 9"/>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17" name="Text Box 6"/>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18" name="Text Box 7"/>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19" name="Text Box 8"/>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20" name="Text Box 9"/>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104775" cy="180975"/>
    <xdr:sp fLocksText="0">
      <xdr:nvSpPr>
        <xdr:cNvPr id="221" name="Text Box 76"/>
        <xdr:cNvSpPr txBox="1">
          <a:spLocks noChangeArrowheads="1"/>
        </xdr:cNvSpPr>
      </xdr:nvSpPr>
      <xdr:spPr>
        <a:xfrm>
          <a:off x="19011900"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104775" cy="180975"/>
    <xdr:sp fLocksText="0">
      <xdr:nvSpPr>
        <xdr:cNvPr id="222" name="Text Box 77"/>
        <xdr:cNvSpPr txBox="1">
          <a:spLocks noChangeArrowheads="1"/>
        </xdr:cNvSpPr>
      </xdr:nvSpPr>
      <xdr:spPr>
        <a:xfrm>
          <a:off x="19011900"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104775" cy="180975"/>
    <xdr:sp fLocksText="0">
      <xdr:nvSpPr>
        <xdr:cNvPr id="223" name="Text Box 78"/>
        <xdr:cNvSpPr txBox="1">
          <a:spLocks noChangeArrowheads="1"/>
        </xdr:cNvSpPr>
      </xdr:nvSpPr>
      <xdr:spPr>
        <a:xfrm>
          <a:off x="19011900"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104775" cy="180975"/>
    <xdr:sp fLocksText="0">
      <xdr:nvSpPr>
        <xdr:cNvPr id="224" name="Text Box 79"/>
        <xdr:cNvSpPr txBox="1">
          <a:spLocks noChangeArrowheads="1"/>
        </xdr:cNvSpPr>
      </xdr:nvSpPr>
      <xdr:spPr>
        <a:xfrm>
          <a:off x="19011900"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80975"/>
    <xdr:sp fLocksText="0">
      <xdr:nvSpPr>
        <xdr:cNvPr id="225" name="Text Box 6"/>
        <xdr:cNvSpPr txBox="1">
          <a:spLocks noChangeArrowheads="1"/>
        </xdr:cNvSpPr>
      </xdr:nvSpPr>
      <xdr:spPr>
        <a:xfrm>
          <a:off x="19011900" y="9906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80975"/>
    <xdr:sp fLocksText="0">
      <xdr:nvSpPr>
        <xdr:cNvPr id="226" name="Text Box 7"/>
        <xdr:cNvSpPr txBox="1">
          <a:spLocks noChangeArrowheads="1"/>
        </xdr:cNvSpPr>
      </xdr:nvSpPr>
      <xdr:spPr>
        <a:xfrm>
          <a:off x="19011900" y="9906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80975"/>
    <xdr:sp fLocksText="0">
      <xdr:nvSpPr>
        <xdr:cNvPr id="227" name="Text Box 8"/>
        <xdr:cNvSpPr txBox="1">
          <a:spLocks noChangeArrowheads="1"/>
        </xdr:cNvSpPr>
      </xdr:nvSpPr>
      <xdr:spPr>
        <a:xfrm>
          <a:off x="19011900" y="9906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80975"/>
    <xdr:sp fLocksText="0">
      <xdr:nvSpPr>
        <xdr:cNvPr id="228" name="Text Box 9"/>
        <xdr:cNvSpPr txBox="1">
          <a:spLocks noChangeArrowheads="1"/>
        </xdr:cNvSpPr>
      </xdr:nvSpPr>
      <xdr:spPr>
        <a:xfrm>
          <a:off x="19011900" y="9906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29" name="Text Box 6"/>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30" name="Text Box 7"/>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31" name="Text Box 8"/>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32" name="Text Box 9"/>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33" name="Text Box 6"/>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34" name="Text Box 7"/>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35" name="Text Box 8"/>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36" name="Text Box 9"/>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37" name="Text Box 6"/>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38" name="Text Box 7"/>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39" name="Text Box 8"/>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40" name="Text Box 9"/>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41" name="Text Box 6"/>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42" name="Text Box 7"/>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43" name="Text Box 8"/>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44" name="Text Box 9"/>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104775" cy="180975"/>
    <xdr:sp fLocksText="0">
      <xdr:nvSpPr>
        <xdr:cNvPr id="245" name="Text Box 76"/>
        <xdr:cNvSpPr txBox="1">
          <a:spLocks noChangeArrowheads="1"/>
        </xdr:cNvSpPr>
      </xdr:nvSpPr>
      <xdr:spPr>
        <a:xfrm>
          <a:off x="19011900"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104775" cy="180975"/>
    <xdr:sp fLocksText="0">
      <xdr:nvSpPr>
        <xdr:cNvPr id="246" name="Text Box 77"/>
        <xdr:cNvSpPr txBox="1">
          <a:spLocks noChangeArrowheads="1"/>
        </xdr:cNvSpPr>
      </xdr:nvSpPr>
      <xdr:spPr>
        <a:xfrm>
          <a:off x="19011900"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104775" cy="180975"/>
    <xdr:sp fLocksText="0">
      <xdr:nvSpPr>
        <xdr:cNvPr id="247" name="Text Box 78"/>
        <xdr:cNvSpPr txBox="1">
          <a:spLocks noChangeArrowheads="1"/>
        </xdr:cNvSpPr>
      </xdr:nvSpPr>
      <xdr:spPr>
        <a:xfrm>
          <a:off x="19011900"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104775" cy="180975"/>
    <xdr:sp fLocksText="0">
      <xdr:nvSpPr>
        <xdr:cNvPr id="248" name="Text Box 79"/>
        <xdr:cNvSpPr txBox="1">
          <a:spLocks noChangeArrowheads="1"/>
        </xdr:cNvSpPr>
      </xdr:nvSpPr>
      <xdr:spPr>
        <a:xfrm>
          <a:off x="19011900" y="99060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80975"/>
    <xdr:sp fLocksText="0">
      <xdr:nvSpPr>
        <xdr:cNvPr id="249" name="Text Box 6"/>
        <xdr:cNvSpPr txBox="1">
          <a:spLocks noChangeArrowheads="1"/>
        </xdr:cNvSpPr>
      </xdr:nvSpPr>
      <xdr:spPr>
        <a:xfrm>
          <a:off x="19011900" y="9906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80975"/>
    <xdr:sp fLocksText="0">
      <xdr:nvSpPr>
        <xdr:cNvPr id="250" name="Text Box 7"/>
        <xdr:cNvSpPr txBox="1">
          <a:spLocks noChangeArrowheads="1"/>
        </xdr:cNvSpPr>
      </xdr:nvSpPr>
      <xdr:spPr>
        <a:xfrm>
          <a:off x="19011900" y="9906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80975"/>
    <xdr:sp fLocksText="0">
      <xdr:nvSpPr>
        <xdr:cNvPr id="251" name="Text Box 8"/>
        <xdr:cNvSpPr txBox="1">
          <a:spLocks noChangeArrowheads="1"/>
        </xdr:cNvSpPr>
      </xdr:nvSpPr>
      <xdr:spPr>
        <a:xfrm>
          <a:off x="19011900" y="9906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80975"/>
    <xdr:sp fLocksText="0">
      <xdr:nvSpPr>
        <xdr:cNvPr id="252" name="Text Box 9"/>
        <xdr:cNvSpPr txBox="1">
          <a:spLocks noChangeArrowheads="1"/>
        </xdr:cNvSpPr>
      </xdr:nvSpPr>
      <xdr:spPr>
        <a:xfrm>
          <a:off x="19011900" y="9906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53" name="Text Box 6"/>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54" name="Text Box 7"/>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55" name="Text Box 8"/>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56" name="Text Box 9"/>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57" name="Text Box 6"/>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58" name="Text Box 7"/>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59" name="Text Box 8"/>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60" name="Text Box 9"/>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61" name="Text Box 6"/>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62" name="Text Box 7"/>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63" name="Text Box 8"/>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64" name="Text Box 9"/>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65" name="Text Box 6"/>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66" name="Text Box 7"/>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67" name="Text Box 8"/>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68" name="Text Box 9"/>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104775" cy="180975"/>
    <xdr:sp fLocksText="0">
      <xdr:nvSpPr>
        <xdr:cNvPr id="269" name="Text Box 76"/>
        <xdr:cNvSpPr txBox="1">
          <a:spLocks noChangeArrowheads="1"/>
        </xdr:cNvSpPr>
      </xdr:nvSpPr>
      <xdr:spPr>
        <a:xfrm>
          <a:off x="19011900" y="151066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104775" cy="180975"/>
    <xdr:sp fLocksText="0">
      <xdr:nvSpPr>
        <xdr:cNvPr id="270" name="Text Box 77"/>
        <xdr:cNvSpPr txBox="1">
          <a:spLocks noChangeArrowheads="1"/>
        </xdr:cNvSpPr>
      </xdr:nvSpPr>
      <xdr:spPr>
        <a:xfrm>
          <a:off x="19011900" y="151066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104775" cy="180975"/>
    <xdr:sp fLocksText="0">
      <xdr:nvSpPr>
        <xdr:cNvPr id="271" name="Text Box 78"/>
        <xdr:cNvSpPr txBox="1">
          <a:spLocks noChangeArrowheads="1"/>
        </xdr:cNvSpPr>
      </xdr:nvSpPr>
      <xdr:spPr>
        <a:xfrm>
          <a:off x="19011900" y="151066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104775" cy="180975"/>
    <xdr:sp fLocksText="0">
      <xdr:nvSpPr>
        <xdr:cNvPr id="272" name="Text Box 79"/>
        <xdr:cNvSpPr txBox="1">
          <a:spLocks noChangeArrowheads="1"/>
        </xdr:cNvSpPr>
      </xdr:nvSpPr>
      <xdr:spPr>
        <a:xfrm>
          <a:off x="19011900" y="151066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80975"/>
    <xdr:sp fLocksText="0">
      <xdr:nvSpPr>
        <xdr:cNvPr id="273" name="Text Box 6"/>
        <xdr:cNvSpPr txBox="1">
          <a:spLocks noChangeArrowheads="1"/>
        </xdr:cNvSpPr>
      </xdr:nvSpPr>
      <xdr:spPr>
        <a:xfrm>
          <a:off x="19011900" y="151066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80975"/>
    <xdr:sp fLocksText="0">
      <xdr:nvSpPr>
        <xdr:cNvPr id="274" name="Text Box 7"/>
        <xdr:cNvSpPr txBox="1">
          <a:spLocks noChangeArrowheads="1"/>
        </xdr:cNvSpPr>
      </xdr:nvSpPr>
      <xdr:spPr>
        <a:xfrm>
          <a:off x="19011900" y="151066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80975"/>
    <xdr:sp fLocksText="0">
      <xdr:nvSpPr>
        <xdr:cNvPr id="275" name="Text Box 8"/>
        <xdr:cNvSpPr txBox="1">
          <a:spLocks noChangeArrowheads="1"/>
        </xdr:cNvSpPr>
      </xdr:nvSpPr>
      <xdr:spPr>
        <a:xfrm>
          <a:off x="19011900" y="151066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80975"/>
    <xdr:sp fLocksText="0">
      <xdr:nvSpPr>
        <xdr:cNvPr id="276" name="Text Box 9"/>
        <xdr:cNvSpPr txBox="1">
          <a:spLocks noChangeArrowheads="1"/>
        </xdr:cNvSpPr>
      </xdr:nvSpPr>
      <xdr:spPr>
        <a:xfrm>
          <a:off x="19011900" y="151066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277" name="Text Box 6"/>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278" name="Text Box 7"/>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279" name="Text Box 8"/>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280" name="Text Box 9"/>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281" name="Text Box 6"/>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282" name="Text Box 7"/>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283" name="Text Box 8"/>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284" name="Text Box 9"/>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85" name="Text Box 6"/>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86" name="Text Box 7"/>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87" name="Text Box 8"/>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88" name="Text Box 9"/>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89" name="Text Box 6"/>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90" name="Text Box 7"/>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91" name="Text Box 8"/>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76200" cy="1381125"/>
    <xdr:sp fLocksText="0">
      <xdr:nvSpPr>
        <xdr:cNvPr id="292" name="Text Box 9"/>
        <xdr:cNvSpPr txBox="1">
          <a:spLocks noChangeArrowheads="1"/>
        </xdr:cNvSpPr>
      </xdr:nvSpPr>
      <xdr:spPr>
        <a:xfrm>
          <a:off x="19011900" y="990600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104775" cy="180975"/>
    <xdr:sp fLocksText="0">
      <xdr:nvSpPr>
        <xdr:cNvPr id="293" name="Text Box 76"/>
        <xdr:cNvSpPr txBox="1">
          <a:spLocks noChangeArrowheads="1"/>
        </xdr:cNvSpPr>
      </xdr:nvSpPr>
      <xdr:spPr>
        <a:xfrm>
          <a:off x="19011900" y="151066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104775" cy="180975"/>
    <xdr:sp fLocksText="0">
      <xdr:nvSpPr>
        <xdr:cNvPr id="294" name="Text Box 77"/>
        <xdr:cNvSpPr txBox="1">
          <a:spLocks noChangeArrowheads="1"/>
        </xdr:cNvSpPr>
      </xdr:nvSpPr>
      <xdr:spPr>
        <a:xfrm>
          <a:off x="19011900" y="151066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104775" cy="180975"/>
    <xdr:sp fLocksText="0">
      <xdr:nvSpPr>
        <xdr:cNvPr id="295" name="Text Box 78"/>
        <xdr:cNvSpPr txBox="1">
          <a:spLocks noChangeArrowheads="1"/>
        </xdr:cNvSpPr>
      </xdr:nvSpPr>
      <xdr:spPr>
        <a:xfrm>
          <a:off x="19011900" y="151066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104775" cy="180975"/>
    <xdr:sp fLocksText="0">
      <xdr:nvSpPr>
        <xdr:cNvPr id="296" name="Text Box 79"/>
        <xdr:cNvSpPr txBox="1">
          <a:spLocks noChangeArrowheads="1"/>
        </xdr:cNvSpPr>
      </xdr:nvSpPr>
      <xdr:spPr>
        <a:xfrm>
          <a:off x="19011900" y="151066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80975"/>
    <xdr:sp fLocksText="0">
      <xdr:nvSpPr>
        <xdr:cNvPr id="297" name="Text Box 6"/>
        <xdr:cNvSpPr txBox="1">
          <a:spLocks noChangeArrowheads="1"/>
        </xdr:cNvSpPr>
      </xdr:nvSpPr>
      <xdr:spPr>
        <a:xfrm>
          <a:off x="19011900" y="151066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80975"/>
    <xdr:sp fLocksText="0">
      <xdr:nvSpPr>
        <xdr:cNvPr id="298" name="Text Box 7"/>
        <xdr:cNvSpPr txBox="1">
          <a:spLocks noChangeArrowheads="1"/>
        </xdr:cNvSpPr>
      </xdr:nvSpPr>
      <xdr:spPr>
        <a:xfrm>
          <a:off x="19011900" y="151066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80975"/>
    <xdr:sp fLocksText="0">
      <xdr:nvSpPr>
        <xdr:cNvPr id="299" name="Text Box 8"/>
        <xdr:cNvSpPr txBox="1">
          <a:spLocks noChangeArrowheads="1"/>
        </xdr:cNvSpPr>
      </xdr:nvSpPr>
      <xdr:spPr>
        <a:xfrm>
          <a:off x="19011900" y="151066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80975"/>
    <xdr:sp fLocksText="0">
      <xdr:nvSpPr>
        <xdr:cNvPr id="300" name="Text Box 9"/>
        <xdr:cNvSpPr txBox="1">
          <a:spLocks noChangeArrowheads="1"/>
        </xdr:cNvSpPr>
      </xdr:nvSpPr>
      <xdr:spPr>
        <a:xfrm>
          <a:off x="19011900" y="151066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301" name="Text Box 6"/>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302" name="Text Box 7"/>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303" name="Text Box 8"/>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304" name="Text Box 9"/>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305" name="Text Box 6"/>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306" name="Text Box 7"/>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307" name="Text Box 8"/>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76200" cy="1381125"/>
    <xdr:sp fLocksText="0">
      <xdr:nvSpPr>
        <xdr:cNvPr id="308" name="Text Box 9"/>
        <xdr:cNvSpPr txBox="1">
          <a:spLocks noChangeArrowheads="1"/>
        </xdr:cNvSpPr>
      </xdr:nvSpPr>
      <xdr:spPr>
        <a:xfrm>
          <a:off x="19011900" y="151066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xdr:row>
      <xdr:rowOff>0</xdr:rowOff>
    </xdr:from>
    <xdr:ext cx="104775" cy="190500"/>
    <xdr:sp fLocksText="0">
      <xdr:nvSpPr>
        <xdr:cNvPr id="309" name="Text Box 12"/>
        <xdr:cNvSpPr txBox="1">
          <a:spLocks noChangeArrowheads="1"/>
        </xdr:cNvSpPr>
      </xdr:nvSpPr>
      <xdr:spPr>
        <a:xfrm>
          <a:off x="16544925" y="334422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xdr:row>
      <xdr:rowOff>0</xdr:rowOff>
    </xdr:from>
    <xdr:ext cx="104775" cy="190500"/>
    <xdr:sp fLocksText="0">
      <xdr:nvSpPr>
        <xdr:cNvPr id="310" name="Text Box 13"/>
        <xdr:cNvSpPr txBox="1">
          <a:spLocks noChangeArrowheads="1"/>
        </xdr:cNvSpPr>
      </xdr:nvSpPr>
      <xdr:spPr>
        <a:xfrm>
          <a:off x="16544925" y="334422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xdr:row>
      <xdr:rowOff>0</xdr:rowOff>
    </xdr:from>
    <xdr:ext cx="104775" cy="190500"/>
    <xdr:sp fLocksText="0">
      <xdr:nvSpPr>
        <xdr:cNvPr id="311" name="Text Box 14"/>
        <xdr:cNvSpPr txBox="1">
          <a:spLocks noChangeArrowheads="1"/>
        </xdr:cNvSpPr>
      </xdr:nvSpPr>
      <xdr:spPr>
        <a:xfrm>
          <a:off x="16544925" y="334422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xdr:row>
      <xdr:rowOff>0</xdr:rowOff>
    </xdr:from>
    <xdr:ext cx="104775" cy="190500"/>
    <xdr:sp fLocksText="0">
      <xdr:nvSpPr>
        <xdr:cNvPr id="312" name="Text Box 15"/>
        <xdr:cNvSpPr txBox="1">
          <a:spLocks noChangeArrowheads="1"/>
        </xdr:cNvSpPr>
      </xdr:nvSpPr>
      <xdr:spPr>
        <a:xfrm>
          <a:off x="16544925" y="334422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190500"/>
    <xdr:sp fLocksText="0">
      <xdr:nvSpPr>
        <xdr:cNvPr id="313" name="Text Box 12"/>
        <xdr:cNvSpPr txBox="1">
          <a:spLocks noChangeArrowheads="1"/>
        </xdr:cNvSpPr>
      </xdr:nvSpPr>
      <xdr:spPr>
        <a:xfrm>
          <a:off x="16544925" y="1052322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190500"/>
    <xdr:sp fLocksText="0">
      <xdr:nvSpPr>
        <xdr:cNvPr id="314" name="Text Box 13"/>
        <xdr:cNvSpPr txBox="1">
          <a:spLocks noChangeArrowheads="1"/>
        </xdr:cNvSpPr>
      </xdr:nvSpPr>
      <xdr:spPr>
        <a:xfrm>
          <a:off x="16544925" y="1052322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190500"/>
    <xdr:sp fLocksText="0">
      <xdr:nvSpPr>
        <xdr:cNvPr id="315" name="Text Box 14"/>
        <xdr:cNvSpPr txBox="1">
          <a:spLocks noChangeArrowheads="1"/>
        </xdr:cNvSpPr>
      </xdr:nvSpPr>
      <xdr:spPr>
        <a:xfrm>
          <a:off x="16544925" y="1052322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190500"/>
    <xdr:sp fLocksText="0">
      <xdr:nvSpPr>
        <xdr:cNvPr id="316" name="Text Box 15"/>
        <xdr:cNvSpPr txBox="1">
          <a:spLocks noChangeArrowheads="1"/>
        </xdr:cNvSpPr>
      </xdr:nvSpPr>
      <xdr:spPr>
        <a:xfrm>
          <a:off x="16544925" y="1052322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18</xdr:row>
      <xdr:rowOff>0</xdr:rowOff>
    </xdr:from>
    <xdr:ext cx="104775" cy="180975"/>
    <xdr:sp fLocksText="0">
      <xdr:nvSpPr>
        <xdr:cNvPr id="317" name="Text Box 12"/>
        <xdr:cNvSpPr txBox="1">
          <a:spLocks noChangeArrowheads="1"/>
        </xdr:cNvSpPr>
      </xdr:nvSpPr>
      <xdr:spPr>
        <a:xfrm>
          <a:off x="16544925" y="3824287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18</xdr:row>
      <xdr:rowOff>0</xdr:rowOff>
    </xdr:from>
    <xdr:ext cx="104775" cy="180975"/>
    <xdr:sp fLocksText="0">
      <xdr:nvSpPr>
        <xdr:cNvPr id="318" name="Text Box 13"/>
        <xdr:cNvSpPr txBox="1">
          <a:spLocks noChangeArrowheads="1"/>
        </xdr:cNvSpPr>
      </xdr:nvSpPr>
      <xdr:spPr>
        <a:xfrm>
          <a:off x="16544925" y="3824287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18</xdr:row>
      <xdr:rowOff>0</xdr:rowOff>
    </xdr:from>
    <xdr:ext cx="104775" cy="180975"/>
    <xdr:sp fLocksText="0">
      <xdr:nvSpPr>
        <xdr:cNvPr id="319" name="Text Box 14"/>
        <xdr:cNvSpPr txBox="1">
          <a:spLocks noChangeArrowheads="1"/>
        </xdr:cNvSpPr>
      </xdr:nvSpPr>
      <xdr:spPr>
        <a:xfrm>
          <a:off x="16544925" y="3824287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18</xdr:row>
      <xdr:rowOff>0</xdr:rowOff>
    </xdr:from>
    <xdr:ext cx="104775" cy="180975"/>
    <xdr:sp fLocksText="0">
      <xdr:nvSpPr>
        <xdr:cNvPr id="320" name="Text Box 15"/>
        <xdr:cNvSpPr txBox="1">
          <a:spLocks noChangeArrowheads="1"/>
        </xdr:cNvSpPr>
      </xdr:nvSpPr>
      <xdr:spPr>
        <a:xfrm>
          <a:off x="16544925" y="3824287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18</xdr:row>
      <xdr:rowOff>0</xdr:rowOff>
    </xdr:from>
    <xdr:ext cx="104775" cy="200025"/>
    <xdr:sp fLocksText="0">
      <xdr:nvSpPr>
        <xdr:cNvPr id="321" name="Text Box 12"/>
        <xdr:cNvSpPr txBox="1">
          <a:spLocks noChangeArrowheads="1"/>
        </xdr:cNvSpPr>
      </xdr:nvSpPr>
      <xdr:spPr>
        <a:xfrm>
          <a:off x="16544925" y="382428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18</xdr:row>
      <xdr:rowOff>0</xdr:rowOff>
    </xdr:from>
    <xdr:ext cx="104775" cy="200025"/>
    <xdr:sp fLocksText="0">
      <xdr:nvSpPr>
        <xdr:cNvPr id="322" name="Text Box 13"/>
        <xdr:cNvSpPr txBox="1">
          <a:spLocks noChangeArrowheads="1"/>
        </xdr:cNvSpPr>
      </xdr:nvSpPr>
      <xdr:spPr>
        <a:xfrm>
          <a:off x="16544925" y="382428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18</xdr:row>
      <xdr:rowOff>0</xdr:rowOff>
    </xdr:from>
    <xdr:ext cx="104775" cy="200025"/>
    <xdr:sp fLocksText="0">
      <xdr:nvSpPr>
        <xdr:cNvPr id="323" name="Text Box 14"/>
        <xdr:cNvSpPr txBox="1">
          <a:spLocks noChangeArrowheads="1"/>
        </xdr:cNvSpPr>
      </xdr:nvSpPr>
      <xdr:spPr>
        <a:xfrm>
          <a:off x="16544925" y="382428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18</xdr:row>
      <xdr:rowOff>0</xdr:rowOff>
    </xdr:from>
    <xdr:ext cx="104775" cy="200025"/>
    <xdr:sp fLocksText="0">
      <xdr:nvSpPr>
        <xdr:cNvPr id="324" name="Text Box 15"/>
        <xdr:cNvSpPr txBox="1">
          <a:spLocks noChangeArrowheads="1"/>
        </xdr:cNvSpPr>
      </xdr:nvSpPr>
      <xdr:spPr>
        <a:xfrm>
          <a:off x="16544925" y="382428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190500"/>
    <xdr:sp fLocksText="0">
      <xdr:nvSpPr>
        <xdr:cNvPr id="325" name="Text Box 12"/>
        <xdr:cNvSpPr txBox="1">
          <a:spLocks noChangeArrowheads="1"/>
        </xdr:cNvSpPr>
      </xdr:nvSpPr>
      <xdr:spPr>
        <a:xfrm>
          <a:off x="16544925" y="1052322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190500"/>
    <xdr:sp fLocksText="0">
      <xdr:nvSpPr>
        <xdr:cNvPr id="326" name="Text Box 13"/>
        <xdr:cNvSpPr txBox="1">
          <a:spLocks noChangeArrowheads="1"/>
        </xdr:cNvSpPr>
      </xdr:nvSpPr>
      <xdr:spPr>
        <a:xfrm>
          <a:off x="16544925" y="1052322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190500"/>
    <xdr:sp fLocksText="0">
      <xdr:nvSpPr>
        <xdr:cNvPr id="327" name="Text Box 14"/>
        <xdr:cNvSpPr txBox="1">
          <a:spLocks noChangeArrowheads="1"/>
        </xdr:cNvSpPr>
      </xdr:nvSpPr>
      <xdr:spPr>
        <a:xfrm>
          <a:off x="16544925" y="1052322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04775" cy="190500"/>
    <xdr:sp fLocksText="0">
      <xdr:nvSpPr>
        <xdr:cNvPr id="328" name="Text Box 15"/>
        <xdr:cNvSpPr txBox="1">
          <a:spLocks noChangeArrowheads="1"/>
        </xdr:cNvSpPr>
      </xdr:nvSpPr>
      <xdr:spPr>
        <a:xfrm>
          <a:off x="16544925" y="1052322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19</xdr:row>
      <xdr:rowOff>0</xdr:rowOff>
    </xdr:from>
    <xdr:ext cx="104775" cy="180975"/>
    <xdr:sp fLocksText="0">
      <xdr:nvSpPr>
        <xdr:cNvPr id="329" name="Text Box 12"/>
        <xdr:cNvSpPr txBox="1">
          <a:spLocks noChangeArrowheads="1"/>
        </xdr:cNvSpPr>
      </xdr:nvSpPr>
      <xdr:spPr>
        <a:xfrm>
          <a:off x="16544925" y="4344352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19</xdr:row>
      <xdr:rowOff>0</xdr:rowOff>
    </xdr:from>
    <xdr:ext cx="104775" cy="180975"/>
    <xdr:sp fLocksText="0">
      <xdr:nvSpPr>
        <xdr:cNvPr id="330" name="Text Box 13"/>
        <xdr:cNvSpPr txBox="1">
          <a:spLocks noChangeArrowheads="1"/>
        </xdr:cNvSpPr>
      </xdr:nvSpPr>
      <xdr:spPr>
        <a:xfrm>
          <a:off x="16544925" y="4344352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19</xdr:row>
      <xdr:rowOff>0</xdr:rowOff>
    </xdr:from>
    <xdr:ext cx="104775" cy="180975"/>
    <xdr:sp fLocksText="0">
      <xdr:nvSpPr>
        <xdr:cNvPr id="331" name="Text Box 14"/>
        <xdr:cNvSpPr txBox="1">
          <a:spLocks noChangeArrowheads="1"/>
        </xdr:cNvSpPr>
      </xdr:nvSpPr>
      <xdr:spPr>
        <a:xfrm>
          <a:off x="16544925" y="4344352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19</xdr:row>
      <xdr:rowOff>0</xdr:rowOff>
    </xdr:from>
    <xdr:ext cx="104775" cy="180975"/>
    <xdr:sp fLocksText="0">
      <xdr:nvSpPr>
        <xdr:cNvPr id="332" name="Text Box 15"/>
        <xdr:cNvSpPr txBox="1">
          <a:spLocks noChangeArrowheads="1"/>
        </xdr:cNvSpPr>
      </xdr:nvSpPr>
      <xdr:spPr>
        <a:xfrm>
          <a:off x="16544925" y="4344352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18</xdr:row>
      <xdr:rowOff>0</xdr:rowOff>
    </xdr:from>
    <xdr:ext cx="104775" cy="180975"/>
    <xdr:sp fLocksText="0">
      <xdr:nvSpPr>
        <xdr:cNvPr id="333" name="Text Box 12"/>
        <xdr:cNvSpPr txBox="1">
          <a:spLocks noChangeArrowheads="1"/>
        </xdr:cNvSpPr>
      </xdr:nvSpPr>
      <xdr:spPr>
        <a:xfrm>
          <a:off x="16544925" y="3824287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18</xdr:row>
      <xdr:rowOff>0</xdr:rowOff>
    </xdr:from>
    <xdr:ext cx="104775" cy="180975"/>
    <xdr:sp fLocksText="0">
      <xdr:nvSpPr>
        <xdr:cNvPr id="334" name="Text Box 13"/>
        <xdr:cNvSpPr txBox="1">
          <a:spLocks noChangeArrowheads="1"/>
        </xdr:cNvSpPr>
      </xdr:nvSpPr>
      <xdr:spPr>
        <a:xfrm>
          <a:off x="16544925" y="3824287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18</xdr:row>
      <xdr:rowOff>0</xdr:rowOff>
    </xdr:from>
    <xdr:ext cx="104775" cy="180975"/>
    <xdr:sp fLocksText="0">
      <xdr:nvSpPr>
        <xdr:cNvPr id="335" name="Text Box 14"/>
        <xdr:cNvSpPr txBox="1">
          <a:spLocks noChangeArrowheads="1"/>
        </xdr:cNvSpPr>
      </xdr:nvSpPr>
      <xdr:spPr>
        <a:xfrm>
          <a:off x="16544925" y="3824287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18</xdr:row>
      <xdr:rowOff>0</xdr:rowOff>
    </xdr:from>
    <xdr:ext cx="104775" cy="180975"/>
    <xdr:sp fLocksText="0">
      <xdr:nvSpPr>
        <xdr:cNvPr id="336" name="Text Box 15"/>
        <xdr:cNvSpPr txBox="1">
          <a:spLocks noChangeArrowheads="1"/>
        </xdr:cNvSpPr>
      </xdr:nvSpPr>
      <xdr:spPr>
        <a:xfrm>
          <a:off x="16544925" y="3824287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19</xdr:row>
      <xdr:rowOff>0</xdr:rowOff>
    </xdr:from>
    <xdr:ext cx="104775" cy="180975"/>
    <xdr:sp fLocksText="0">
      <xdr:nvSpPr>
        <xdr:cNvPr id="337" name="Text Box 12"/>
        <xdr:cNvSpPr txBox="1">
          <a:spLocks noChangeArrowheads="1"/>
        </xdr:cNvSpPr>
      </xdr:nvSpPr>
      <xdr:spPr>
        <a:xfrm>
          <a:off x="16544925" y="4344352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19</xdr:row>
      <xdr:rowOff>0</xdr:rowOff>
    </xdr:from>
    <xdr:ext cx="104775" cy="180975"/>
    <xdr:sp fLocksText="0">
      <xdr:nvSpPr>
        <xdr:cNvPr id="338" name="Text Box 13"/>
        <xdr:cNvSpPr txBox="1">
          <a:spLocks noChangeArrowheads="1"/>
        </xdr:cNvSpPr>
      </xdr:nvSpPr>
      <xdr:spPr>
        <a:xfrm>
          <a:off x="16544925" y="4344352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19</xdr:row>
      <xdr:rowOff>0</xdr:rowOff>
    </xdr:from>
    <xdr:ext cx="104775" cy="180975"/>
    <xdr:sp fLocksText="0">
      <xdr:nvSpPr>
        <xdr:cNvPr id="339" name="Text Box 14"/>
        <xdr:cNvSpPr txBox="1">
          <a:spLocks noChangeArrowheads="1"/>
        </xdr:cNvSpPr>
      </xdr:nvSpPr>
      <xdr:spPr>
        <a:xfrm>
          <a:off x="16544925" y="4344352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19</xdr:row>
      <xdr:rowOff>0</xdr:rowOff>
    </xdr:from>
    <xdr:ext cx="104775" cy="180975"/>
    <xdr:sp fLocksText="0">
      <xdr:nvSpPr>
        <xdr:cNvPr id="340" name="Text Box 15"/>
        <xdr:cNvSpPr txBox="1">
          <a:spLocks noChangeArrowheads="1"/>
        </xdr:cNvSpPr>
      </xdr:nvSpPr>
      <xdr:spPr>
        <a:xfrm>
          <a:off x="16544925" y="4344352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19</xdr:row>
      <xdr:rowOff>0</xdr:rowOff>
    </xdr:from>
    <xdr:ext cx="104775" cy="180975"/>
    <xdr:sp fLocksText="0">
      <xdr:nvSpPr>
        <xdr:cNvPr id="341" name="Text Box 12"/>
        <xdr:cNvSpPr txBox="1">
          <a:spLocks noChangeArrowheads="1"/>
        </xdr:cNvSpPr>
      </xdr:nvSpPr>
      <xdr:spPr>
        <a:xfrm>
          <a:off x="16544925" y="4344352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19</xdr:row>
      <xdr:rowOff>0</xdr:rowOff>
    </xdr:from>
    <xdr:ext cx="104775" cy="180975"/>
    <xdr:sp fLocksText="0">
      <xdr:nvSpPr>
        <xdr:cNvPr id="342" name="Text Box 13"/>
        <xdr:cNvSpPr txBox="1">
          <a:spLocks noChangeArrowheads="1"/>
        </xdr:cNvSpPr>
      </xdr:nvSpPr>
      <xdr:spPr>
        <a:xfrm>
          <a:off x="16544925" y="4344352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19</xdr:row>
      <xdr:rowOff>0</xdr:rowOff>
    </xdr:from>
    <xdr:ext cx="104775" cy="180975"/>
    <xdr:sp fLocksText="0">
      <xdr:nvSpPr>
        <xdr:cNvPr id="343" name="Text Box 14"/>
        <xdr:cNvSpPr txBox="1">
          <a:spLocks noChangeArrowheads="1"/>
        </xdr:cNvSpPr>
      </xdr:nvSpPr>
      <xdr:spPr>
        <a:xfrm>
          <a:off x="16544925" y="4344352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19</xdr:row>
      <xdr:rowOff>0</xdr:rowOff>
    </xdr:from>
    <xdr:ext cx="104775" cy="180975"/>
    <xdr:sp fLocksText="0">
      <xdr:nvSpPr>
        <xdr:cNvPr id="344" name="Text Box 15"/>
        <xdr:cNvSpPr txBox="1">
          <a:spLocks noChangeArrowheads="1"/>
        </xdr:cNvSpPr>
      </xdr:nvSpPr>
      <xdr:spPr>
        <a:xfrm>
          <a:off x="16544925" y="4344352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104775" cy="190500"/>
    <xdr:sp fLocksText="0">
      <xdr:nvSpPr>
        <xdr:cNvPr id="345" name="Text Box 12"/>
        <xdr:cNvSpPr txBox="1">
          <a:spLocks noChangeArrowheads="1"/>
        </xdr:cNvSpPr>
      </xdr:nvSpPr>
      <xdr:spPr>
        <a:xfrm>
          <a:off x="16544925" y="486441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104775" cy="190500"/>
    <xdr:sp fLocksText="0">
      <xdr:nvSpPr>
        <xdr:cNvPr id="346" name="Text Box 13"/>
        <xdr:cNvSpPr txBox="1">
          <a:spLocks noChangeArrowheads="1"/>
        </xdr:cNvSpPr>
      </xdr:nvSpPr>
      <xdr:spPr>
        <a:xfrm>
          <a:off x="16544925" y="486441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104775" cy="190500"/>
    <xdr:sp fLocksText="0">
      <xdr:nvSpPr>
        <xdr:cNvPr id="347" name="Text Box 14"/>
        <xdr:cNvSpPr txBox="1">
          <a:spLocks noChangeArrowheads="1"/>
        </xdr:cNvSpPr>
      </xdr:nvSpPr>
      <xdr:spPr>
        <a:xfrm>
          <a:off x="16544925" y="486441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104775" cy="190500"/>
    <xdr:sp fLocksText="0">
      <xdr:nvSpPr>
        <xdr:cNvPr id="348" name="Text Box 15"/>
        <xdr:cNvSpPr txBox="1">
          <a:spLocks noChangeArrowheads="1"/>
        </xdr:cNvSpPr>
      </xdr:nvSpPr>
      <xdr:spPr>
        <a:xfrm>
          <a:off x="16544925" y="486441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104775" cy="190500"/>
    <xdr:sp fLocksText="0">
      <xdr:nvSpPr>
        <xdr:cNvPr id="349" name="Text Box 12"/>
        <xdr:cNvSpPr txBox="1">
          <a:spLocks noChangeArrowheads="1"/>
        </xdr:cNvSpPr>
      </xdr:nvSpPr>
      <xdr:spPr>
        <a:xfrm>
          <a:off x="16544925" y="486441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104775" cy="190500"/>
    <xdr:sp fLocksText="0">
      <xdr:nvSpPr>
        <xdr:cNvPr id="350" name="Text Box 13"/>
        <xdr:cNvSpPr txBox="1">
          <a:spLocks noChangeArrowheads="1"/>
        </xdr:cNvSpPr>
      </xdr:nvSpPr>
      <xdr:spPr>
        <a:xfrm>
          <a:off x="16544925" y="486441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104775" cy="190500"/>
    <xdr:sp fLocksText="0">
      <xdr:nvSpPr>
        <xdr:cNvPr id="351" name="Text Box 14"/>
        <xdr:cNvSpPr txBox="1">
          <a:spLocks noChangeArrowheads="1"/>
        </xdr:cNvSpPr>
      </xdr:nvSpPr>
      <xdr:spPr>
        <a:xfrm>
          <a:off x="16544925" y="486441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104775" cy="190500"/>
    <xdr:sp fLocksText="0">
      <xdr:nvSpPr>
        <xdr:cNvPr id="352" name="Text Box 15"/>
        <xdr:cNvSpPr txBox="1">
          <a:spLocks noChangeArrowheads="1"/>
        </xdr:cNvSpPr>
      </xdr:nvSpPr>
      <xdr:spPr>
        <a:xfrm>
          <a:off x="16544925" y="486441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104775" cy="190500"/>
    <xdr:sp fLocksText="0">
      <xdr:nvSpPr>
        <xdr:cNvPr id="353" name="Text Box 12"/>
        <xdr:cNvSpPr txBox="1">
          <a:spLocks noChangeArrowheads="1"/>
        </xdr:cNvSpPr>
      </xdr:nvSpPr>
      <xdr:spPr>
        <a:xfrm>
          <a:off x="16544925" y="486441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104775" cy="190500"/>
    <xdr:sp fLocksText="0">
      <xdr:nvSpPr>
        <xdr:cNvPr id="354" name="Text Box 13"/>
        <xdr:cNvSpPr txBox="1">
          <a:spLocks noChangeArrowheads="1"/>
        </xdr:cNvSpPr>
      </xdr:nvSpPr>
      <xdr:spPr>
        <a:xfrm>
          <a:off x="16544925" y="486441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104775" cy="190500"/>
    <xdr:sp fLocksText="0">
      <xdr:nvSpPr>
        <xdr:cNvPr id="355" name="Text Box 14"/>
        <xdr:cNvSpPr txBox="1">
          <a:spLocks noChangeArrowheads="1"/>
        </xdr:cNvSpPr>
      </xdr:nvSpPr>
      <xdr:spPr>
        <a:xfrm>
          <a:off x="16544925" y="486441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104775" cy="190500"/>
    <xdr:sp fLocksText="0">
      <xdr:nvSpPr>
        <xdr:cNvPr id="356" name="Text Box 15"/>
        <xdr:cNvSpPr txBox="1">
          <a:spLocks noChangeArrowheads="1"/>
        </xdr:cNvSpPr>
      </xdr:nvSpPr>
      <xdr:spPr>
        <a:xfrm>
          <a:off x="16544925" y="486441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33</xdr:row>
      <xdr:rowOff>0</xdr:rowOff>
    </xdr:from>
    <xdr:ext cx="323850" cy="1419225"/>
    <xdr:sp fLocksText="0">
      <xdr:nvSpPr>
        <xdr:cNvPr id="357" name="Text Box 65"/>
        <xdr:cNvSpPr txBox="1">
          <a:spLocks noChangeArrowheads="1"/>
        </xdr:cNvSpPr>
      </xdr:nvSpPr>
      <xdr:spPr>
        <a:xfrm>
          <a:off x="4181475" y="93554550"/>
          <a:ext cx="323850" cy="1419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33</xdr:row>
      <xdr:rowOff>0</xdr:rowOff>
    </xdr:from>
    <xdr:ext cx="323850" cy="1419225"/>
    <xdr:sp fLocksText="0">
      <xdr:nvSpPr>
        <xdr:cNvPr id="358" name="Text Box 65"/>
        <xdr:cNvSpPr txBox="1">
          <a:spLocks noChangeArrowheads="1"/>
        </xdr:cNvSpPr>
      </xdr:nvSpPr>
      <xdr:spPr>
        <a:xfrm>
          <a:off x="4181475" y="93554550"/>
          <a:ext cx="323850" cy="1419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33</xdr:row>
      <xdr:rowOff>0</xdr:rowOff>
    </xdr:from>
    <xdr:ext cx="323850" cy="1304925"/>
    <xdr:sp fLocksText="0">
      <xdr:nvSpPr>
        <xdr:cNvPr id="359" name="Text Box 65"/>
        <xdr:cNvSpPr txBox="1">
          <a:spLocks noChangeArrowheads="1"/>
        </xdr:cNvSpPr>
      </xdr:nvSpPr>
      <xdr:spPr>
        <a:xfrm>
          <a:off x="4181475" y="93554550"/>
          <a:ext cx="32385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33</xdr:row>
      <xdr:rowOff>0</xdr:rowOff>
    </xdr:from>
    <xdr:ext cx="323850" cy="1304925"/>
    <xdr:sp fLocksText="0">
      <xdr:nvSpPr>
        <xdr:cNvPr id="360" name="Text Box 65"/>
        <xdr:cNvSpPr txBox="1">
          <a:spLocks noChangeArrowheads="1"/>
        </xdr:cNvSpPr>
      </xdr:nvSpPr>
      <xdr:spPr>
        <a:xfrm>
          <a:off x="4181475" y="93554550"/>
          <a:ext cx="32385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33</xdr:row>
      <xdr:rowOff>0</xdr:rowOff>
    </xdr:from>
    <xdr:ext cx="314325" cy="1400175"/>
    <xdr:sp fLocksText="0">
      <xdr:nvSpPr>
        <xdr:cNvPr id="361" name="Text Box 65"/>
        <xdr:cNvSpPr txBox="1">
          <a:spLocks noChangeArrowheads="1"/>
        </xdr:cNvSpPr>
      </xdr:nvSpPr>
      <xdr:spPr>
        <a:xfrm>
          <a:off x="4181475" y="93554550"/>
          <a:ext cx="314325" cy="140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33</xdr:row>
      <xdr:rowOff>0</xdr:rowOff>
    </xdr:from>
    <xdr:ext cx="314325" cy="1400175"/>
    <xdr:sp fLocksText="0">
      <xdr:nvSpPr>
        <xdr:cNvPr id="362" name="Text Box 65"/>
        <xdr:cNvSpPr txBox="1">
          <a:spLocks noChangeArrowheads="1"/>
        </xdr:cNvSpPr>
      </xdr:nvSpPr>
      <xdr:spPr>
        <a:xfrm>
          <a:off x="4181475" y="93554550"/>
          <a:ext cx="314325" cy="140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33</xdr:row>
      <xdr:rowOff>0</xdr:rowOff>
    </xdr:from>
    <xdr:ext cx="314325" cy="1304925"/>
    <xdr:sp fLocksText="0">
      <xdr:nvSpPr>
        <xdr:cNvPr id="363" name="Text Box 65"/>
        <xdr:cNvSpPr txBox="1">
          <a:spLocks noChangeArrowheads="1"/>
        </xdr:cNvSpPr>
      </xdr:nvSpPr>
      <xdr:spPr>
        <a:xfrm>
          <a:off x="4181475" y="93554550"/>
          <a:ext cx="314325"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33</xdr:row>
      <xdr:rowOff>0</xdr:rowOff>
    </xdr:from>
    <xdr:ext cx="314325" cy="1304925"/>
    <xdr:sp fLocksText="0">
      <xdr:nvSpPr>
        <xdr:cNvPr id="364" name="Text Box 65"/>
        <xdr:cNvSpPr txBox="1">
          <a:spLocks noChangeArrowheads="1"/>
        </xdr:cNvSpPr>
      </xdr:nvSpPr>
      <xdr:spPr>
        <a:xfrm>
          <a:off x="4181475" y="93554550"/>
          <a:ext cx="314325"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32</xdr:row>
      <xdr:rowOff>0</xdr:rowOff>
    </xdr:from>
    <xdr:ext cx="314325" cy="1400175"/>
    <xdr:sp fLocksText="0">
      <xdr:nvSpPr>
        <xdr:cNvPr id="365" name="Text Box 65"/>
        <xdr:cNvSpPr txBox="1">
          <a:spLocks noChangeArrowheads="1"/>
        </xdr:cNvSpPr>
      </xdr:nvSpPr>
      <xdr:spPr>
        <a:xfrm>
          <a:off x="4181475" y="88896825"/>
          <a:ext cx="314325" cy="140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32</xdr:row>
      <xdr:rowOff>0</xdr:rowOff>
    </xdr:from>
    <xdr:ext cx="314325" cy="1400175"/>
    <xdr:sp fLocksText="0">
      <xdr:nvSpPr>
        <xdr:cNvPr id="366" name="Text Box 65"/>
        <xdr:cNvSpPr txBox="1">
          <a:spLocks noChangeArrowheads="1"/>
        </xdr:cNvSpPr>
      </xdr:nvSpPr>
      <xdr:spPr>
        <a:xfrm>
          <a:off x="4181475" y="88896825"/>
          <a:ext cx="314325" cy="140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32</xdr:row>
      <xdr:rowOff>0</xdr:rowOff>
    </xdr:from>
    <xdr:ext cx="314325" cy="1295400"/>
    <xdr:sp fLocksText="0">
      <xdr:nvSpPr>
        <xdr:cNvPr id="367" name="Text Box 65"/>
        <xdr:cNvSpPr txBox="1">
          <a:spLocks noChangeArrowheads="1"/>
        </xdr:cNvSpPr>
      </xdr:nvSpPr>
      <xdr:spPr>
        <a:xfrm>
          <a:off x="4181475" y="88896825"/>
          <a:ext cx="314325"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32</xdr:row>
      <xdr:rowOff>0</xdr:rowOff>
    </xdr:from>
    <xdr:ext cx="314325" cy="1295400"/>
    <xdr:sp fLocksText="0">
      <xdr:nvSpPr>
        <xdr:cNvPr id="368" name="Text Box 65"/>
        <xdr:cNvSpPr txBox="1">
          <a:spLocks noChangeArrowheads="1"/>
        </xdr:cNvSpPr>
      </xdr:nvSpPr>
      <xdr:spPr>
        <a:xfrm>
          <a:off x="4181475" y="88896825"/>
          <a:ext cx="314325"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32</xdr:row>
      <xdr:rowOff>0</xdr:rowOff>
    </xdr:from>
    <xdr:ext cx="314325" cy="1400175"/>
    <xdr:sp fLocksText="0">
      <xdr:nvSpPr>
        <xdr:cNvPr id="369" name="Text Box 65"/>
        <xdr:cNvSpPr txBox="1">
          <a:spLocks noChangeArrowheads="1"/>
        </xdr:cNvSpPr>
      </xdr:nvSpPr>
      <xdr:spPr>
        <a:xfrm>
          <a:off x="4181475" y="88896825"/>
          <a:ext cx="314325" cy="140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32</xdr:row>
      <xdr:rowOff>0</xdr:rowOff>
    </xdr:from>
    <xdr:ext cx="314325" cy="1400175"/>
    <xdr:sp fLocksText="0">
      <xdr:nvSpPr>
        <xdr:cNvPr id="370" name="Text Box 65"/>
        <xdr:cNvSpPr txBox="1">
          <a:spLocks noChangeArrowheads="1"/>
        </xdr:cNvSpPr>
      </xdr:nvSpPr>
      <xdr:spPr>
        <a:xfrm>
          <a:off x="4181475" y="88896825"/>
          <a:ext cx="314325" cy="140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32</xdr:row>
      <xdr:rowOff>0</xdr:rowOff>
    </xdr:from>
    <xdr:ext cx="314325" cy="1295400"/>
    <xdr:sp fLocksText="0">
      <xdr:nvSpPr>
        <xdr:cNvPr id="371" name="Text Box 65"/>
        <xdr:cNvSpPr txBox="1">
          <a:spLocks noChangeArrowheads="1"/>
        </xdr:cNvSpPr>
      </xdr:nvSpPr>
      <xdr:spPr>
        <a:xfrm>
          <a:off x="4181475" y="88896825"/>
          <a:ext cx="314325"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32</xdr:row>
      <xdr:rowOff>0</xdr:rowOff>
    </xdr:from>
    <xdr:ext cx="314325" cy="1295400"/>
    <xdr:sp fLocksText="0">
      <xdr:nvSpPr>
        <xdr:cNvPr id="372" name="Text Box 65"/>
        <xdr:cNvSpPr txBox="1">
          <a:spLocks noChangeArrowheads="1"/>
        </xdr:cNvSpPr>
      </xdr:nvSpPr>
      <xdr:spPr>
        <a:xfrm>
          <a:off x="4181475" y="88896825"/>
          <a:ext cx="314325"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11</xdr:row>
      <xdr:rowOff>0</xdr:rowOff>
    </xdr:from>
    <xdr:ext cx="676275" cy="790575"/>
    <xdr:sp fLocksText="0">
      <xdr:nvSpPr>
        <xdr:cNvPr id="373" name="Text Box 65"/>
        <xdr:cNvSpPr txBox="1">
          <a:spLocks noChangeArrowheads="1"/>
        </xdr:cNvSpPr>
      </xdr:nvSpPr>
      <xdr:spPr>
        <a:xfrm>
          <a:off x="4181475" y="4705350"/>
          <a:ext cx="676275"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11</xdr:row>
      <xdr:rowOff>0</xdr:rowOff>
    </xdr:from>
    <xdr:ext cx="676275" cy="790575"/>
    <xdr:sp fLocksText="0">
      <xdr:nvSpPr>
        <xdr:cNvPr id="374" name="Text Box 65"/>
        <xdr:cNvSpPr txBox="1">
          <a:spLocks noChangeArrowheads="1"/>
        </xdr:cNvSpPr>
      </xdr:nvSpPr>
      <xdr:spPr>
        <a:xfrm>
          <a:off x="4181475" y="4705350"/>
          <a:ext cx="676275"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104775" cy="228600"/>
    <xdr:sp fLocksText="0">
      <xdr:nvSpPr>
        <xdr:cNvPr id="1" name="Text Box 4"/>
        <xdr:cNvSpPr txBox="1">
          <a:spLocks noChangeArrowheads="1"/>
        </xdr:cNvSpPr>
      </xdr:nvSpPr>
      <xdr:spPr>
        <a:xfrm>
          <a:off x="7086600"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xdr:row>
      <xdr:rowOff>0</xdr:rowOff>
    </xdr:from>
    <xdr:ext cx="104775" cy="228600"/>
    <xdr:sp fLocksText="0">
      <xdr:nvSpPr>
        <xdr:cNvPr id="2" name="Text Box 5"/>
        <xdr:cNvSpPr txBox="1">
          <a:spLocks noChangeArrowheads="1"/>
        </xdr:cNvSpPr>
      </xdr:nvSpPr>
      <xdr:spPr>
        <a:xfrm>
          <a:off x="7086600"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xdr:row>
      <xdr:rowOff>0</xdr:rowOff>
    </xdr:from>
    <xdr:ext cx="104775" cy="228600"/>
    <xdr:sp fLocksText="0">
      <xdr:nvSpPr>
        <xdr:cNvPr id="3" name="Text Box 6"/>
        <xdr:cNvSpPr txBox="1">
          <a:spLocks noChangeArrowheads="1"/>
        </xdr:cNvSpPr>
      </xdr:nvSpPr>
      <xdr:spPr>
        <a:xfrm>
          <a:off x="7086600"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xdr:row>
      <xdr:rowOff>0</xdr:rowOff>
    </xdr:from>
    <xdr:ext cx="104775" cy="228600"/>
    <xdr:sp fLocksText="0">
      <xdr:nvSpPr>
        <xdr:cNvPr id="4" name="Text Box 7"/>
        <xdr:cNvSpPr txBox="1">
          <a:spLocks noChangeArrowheads="1"/>
        </xdr:cNvSpPr>
      </xdr:nvSpPr>
      <xdr:spPr>
        <a:xfrm>
          <a:off x="7086600"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xdr:row>
      <xdr:rowOff>0</xdr:rowOff>
    </xdr:from>
    <xdr:ext cx="104775" cy="247650"/>
    <xdr:sp fLocksText="0">
      <xdr:nvSpPr>
        <xdr:cNvPr id="5" name="Text Box 8"/>
        <xdr:cNvSpPr txBox="1">
          <a:spLocks noChangeArrowheads="1"/>
        </xdr:cNvSpPr>
      </xdr:nvSpPr>
      <xdr:spPr>
        <a:xfrm>
          <a:off x="7086600" y="47053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xdr:row>
      <xdr:rowOff>0</xdr:rowOff>
    </xdr:from>
    <xdr:ext cx="104775" cy="247650"/>
    <xdr:sp fLocksText="0">
      <xdr:nvSpPr>
        <xdr:cNvPr id="6" name="Text Box 9"/>
        <xdr:cNvSpPr txBox="1">
          <a:spLocks noChangeArrowheads="1"/>
        </xdr:cNvSpPr>
      </xdr:nvSpPr>
      <xdr:spPr>
        <a:xfrm>
          <a:off x="7086600" y="47053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xdr:row>
      <xdr:rowOff>0</xdr:rowOff>
    </xdr:from>
    <xdr:ext cx="104775" cy="247650"/>
    <xdr:sp fLocksText="0">
      <xdr:nvSpPr>
        <xdr:cNvPr id="7" name="Text Box 10"/>
        <xdr:cNvSpPr txBox="1">
          <a:spLocks noChangeArrowheads="1"/>
        </xdr:cNvSpPr>
      </xdr:nvSpPr>
      <xdr:spPr>
        <a:xfrm>
          <a:off x="7086600" y="47053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xdr:row>
      <xdr:rowOff>0</xdr:rowOff>
    </xdr:from>
    <xdr:ext cx="104775" cy="247650"/>
    <xdr:sp fLocksText="0">
      <xdr:nvSpPr>
        <xdr:cNvPr id="8" name="Text Box 11"/>
        <xdr:cNvSpPr txBox="1">
          <a:spLocks noChangeArrowheads="1"/>
        </xdr:cNvSpPr>
      </xdr:nvSpPr>
      <xdr:spPr>
        <a:xfrm>
          <a:off x="7086600" y="47053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9" name="Text Box 12"/>
        <xdr:cNvSpPr txBox="1">
          <a:spLocks noChangeArrowheads="1"/>
        </xdr:cNvSpPr>
      </xdr:nvSpPr>
      <xdr:spPr>
        <a:xfrm>
          <a:off x="12039600"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10" name="Text Box 13"/>
        <xdr:cNvSpPr txBox="1">
          <a:spLocks noChangeArrowheads="1"/>
        </xdr:cNvSpPr>
      </xdr:nvSpPr>
      <xdr:spPr>
        <a:xfrm>
          <a:off x="12039600"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11" name="Text Box 14"/>
        <xdr:cNvSpPr txBox="1">
          <a:spLocks noChangeArrowheads="1"/>
        </xdr:cNvSpPr>
      </xdr:nvSpPr>
      <xdr:spPr>
        <a:xfrm>
          <a:off x="12039600"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12" name="Text Box 15"/>
        <xdr:cNvSpPr txBox="1">
          <a:spLocks noChangeArrowheads="1"/>
        </xdr:cNvSpPr>
      </xdr:nvSpPr>
      <xdr:spPr>
        <a:xfrm>
          <a:off x="12039600"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13" name="Text Box 16"/>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14" name="Text Box 17"/>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15" name="Text Box 18"/>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16" name="Text Box 19"/>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17" name="Text Box 6"/>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18" name="Text Box 7"/>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19" name="Text Box 8"/>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20" name="Text Box 9"/>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11</xdr:row>
      <xdr:rowOff>0</xdr:rowOff>
    </xdr:from>
    <xdr:ext cx="76200" cy="228600"/>
    <xdr:sp fLocksText="0">
      <xdr:nvSpPr>
        <xdr:cNvPr id="21" name="Text Box 8"/>
        <xdr:cNvSpPr txBox="1">
          <a:spLocks noChangeArrowheads="1"/>
        </xdr:cNvSpPr>
      </xdr:nvSpPr>
      <xdr:spPr>
        <a:xfrm>
          <a:off x="16897350"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11</xdr:row>
      <xdr:rowOff>0</xdr:rowOff>
    </xdr:from>
    <xdr:ext cx="76200" cy="228600"/>
    <xdr:sp fLocksText="0">
      <xdr:nvSpPr>
        <xdr:cNvPr id="22" name="Text Box 9"/>
        <xdr:cNvSpPr txBox="1">
          <a:spLocks noChangeArrowheads="1"/>
        </xdr:cNvSpPr>
      </xdr:nvSpPr>
      <xdr:spPr>
        <a:xfrm>
          <a:off x="16897350"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23" name="Text Box 28"/>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24" name="Text Box 29"/>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25" name="Text Box 30"/>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26" name="Text Box 31"/>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27" name="Text Box 6"/>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28" name="Text Box 7"/>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29" name="Text Box 8"/>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30" name="Text Box 9"/>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31" name="Text Box 36"/>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32" name="Text Box 37"/>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33" name="Text Box 38"/>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34" name="Text Box 39"/>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35" name="Text Box 6"/>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36" name="Text Box 7"/>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37" name="Text Box 8"/>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38" name="Text Box 9"/>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47650"/>
    <xdr:sp fLocksText="0">
      <xdr:nvSpPr>
        <xdr:cNvPr id="39" name="Text Box 44"/>
        <xdr:cNvSpPr txBox="1">
          <a:spLocks noChangeArrowheads="1"/>
        </xdr:cNvSpPr>
      </xdr:nvSpPr>
      <xdr:spPr>
        <a:xfrm>
          <a:off x="14506575" y="47053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47650"/>
    <xdr:sp fLocksText="0">
      <xdr:nvSpPr>
        <xdr:cNvPr id="40" name="Text Box 45"/>
        <xdr:cNvSpPr txBox="1">
          <a:spLocks noChangeArrowheads="1"/>
        </xdr:cNvSpPr>
      </xdr:nvSpPr>
      <xdr:spPr>
        <a:xfrm>
          <a:off x="14506575" y="47053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47650"/>
    <xdr:sp fLocksText="0">
      <xdr:nvSpPr>
        <xdr:cNvPr id="41" name="Text Box 46"/>
        <xdr:cNvSpPr txBox="1">
          <a:spLocks noChangeArrowheads="1"/>
        </xdr:cNvSpPr>
      </xdr:nvSpPr>
      <xdr:spPr>
        <a:xfrm>
          <a:off x="14506575" y="47053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47650"/>
    <xdr:sp fLocksText="0">
      <xdr:nvSpPr>
        <xdr:cNvPr id="42" name="Text Box 47"/>
        <xdr:cNvSpPr txBox="1">
          <a:spLocks noChangeArrowheads="1"/>
        </xdr:cNvSpPr>
      </xdr:nvSpPr>
      <xdr:spPr>
        <a:xfrm>
          <a:off x="14506575" y="47053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43" name="Text Box 6"/>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44" name="Text Box 7"/>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45" name="Text Box 8"/>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46" name="Text Box 9"/>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47" name="Text Box 52"/>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48" name="Text Box 53"/>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49" name="Text Box 54"/>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28600"/>
    <xdr:sp fLocksText="0">
      <xdr:nvSpPr>
        <xdr:cNvPr id="50" name="Text Box 55"/>
        <xdr:cNvSpPr txBox="1">
          <a:spLocks noChangeArrowheads="1"/>
        </xdr:cNvSpPr>
      </xdr:nvSpPr>
      <xdr:spPr>
        <a:xfrm>
          <a:off x="1450657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51" name="Text Box 6"/>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52" name="Text Box 7"/>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53" name="Text Box 8"/>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228600"/>
    <xdr:sp fLocksText="0">
      <xdr:nvSpPr>
        <xdr:cNvPr id="54" name="Text Box 9"/>
        <xdr:cNvSpPr txBox="1">
          <a:spLocks noChangeArrowheads="1"/>
        </xdr:cNvSpPr>
      </xdr:nvSpPr>
      <xdr:spPr>
        <a:xfrm>
          <a:off x="1450657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104775" cy="47625"/>
    <xdr:sp fLocksText="0">
      <xdr:nvSpPr>
        <xdr:cNvPr id="55" name="Text Box 60"/>
        <xdr:cNvSpPr txBox="1">
          <a:spLocks noChangeArrowheads="1"/>
        </xdr:cNvSpPr>
      </xdr:nvSpPr>
      <xdr:spPr>
        <a:xfrm>
          <a:off x="14506575" y="476250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104775" cy="47625"/>
    <xdr:sp fLocksText="0">
      <xdr:nvSpPr>
        <xdr:cNvPr id="56" name="Text Box 61"/>
        <xdr:cNvSpPr txBox="1">
          <a:spLocks noChangeArrowheads="1"/>
        </xdr:cNvSpPr>
      </xdr:nvSpPr>
      <xdr:spPr>
        <a:xfrm>
          <a:off x="14506575" y="476250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104775" cy="47625"/>
    <xdr:sp fLocksText="0">
      <xdr:nvSpPr>
        <xdr:cNvPr id="57" name="Text Box 62"/>
        <xdr:cNvSpPr txBox="1">
          <a:spLocks noChangeArrowheads="1"/>
        </xdr:cNvSpPr>
      </xdr:nvSpPr>
      <xdr:spPr>
        <a:xfrm>
          <a:off x="14506575" y="476250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104775" cy="47625"/>
    <xdr:sp fLocksText="0">
      <xdr:nvSpPr>
        <xdr:cNvPr id="58" name="Text Box 63"/>
        <xdr:cNvSpPr txBox="1">
          <a:spLocks noChangeArrowheads="1"/>
        </xdr:cNvSpPr>
      </xdr:nvSpPr>
      <xdr:spPr>
        <a:xfrm>
          <a:off x="14506575" y="476250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76200" cy="47625"/>
    <xdr:sp fLocksText="0">
      <xdr:nvSpPr>
        <xdr:cNvPr id="59" name="Text Box 6"/>
        <xdr:cNvSpPr txBox="1">
          <a:spLocks noChangeArrowheads="1"/>
        </xdr:cNvSpPr>
      </xdr:nvSpPr>
      <xdr:spPr>
        <a:xfrm>
          <a:off x="14506575" y="47625000"/>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76200" cy="47625"/>
    <xdr:sp fLocksText="0">
      <xdr:nvSpPr>
        <xdr:cNvPr id="60" name="Text Box 7"/>
        <xdr:cNvSpPr txBox="1">
          <a:spLocks noChangeArrowheads="1"/>
        </xdr:cNvSpPr>
      </xdr:nvSpPr>
      <xdr:spPr>
        <a:xfrm>
          <a:off x="14506575" y="47625000"/>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76200" cy="47625"/>
    <xdr:sp fLocksText="0">
      <xdr:nvSpPr>
        <xdr:cNvPr id="61" name="Text Box 8"/>
        <xdr:cNvSpPr txBox="1">
          <a:spLocks noChangeArrowheads="1"/>
        </xdr:cNvSpPr>
      </xdr:nvSpPr>
      <xdr:spPr>
        <a:xfrm>
          <a:off x="14506575" y="47625000"/>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76200" cy="47625"/>
    <xdr:sp fLocksText="0">
      <xdr:nvSpPr>
        <xdr:cNvPr id="62" name="Text Box 9"/>
        <xdr:cNvSpPr txBox="1">
          <a:spLocks noChangeArrowheads="1"/>
        </xdr:cNvSpPr>
      </xdr:nvSpPr>
      <xdr:spPr>
        <a:xfrm>
          <a:off x="14506575" y="47625000"/>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104775" cy="66675"/>
    <xdr:sp fLocksText="0">
      <xdr:nvSpPr>
        <xdr:cNvPr id="63" name="Text Box 76"/>
        <xdr:cNvSpPr txBox="1">
          <a:spLocks noChangeArrowheads="1"/>
        </xdr:cNvSpPr>
      </xdr:nvSpPr>
      <xdr:spPr>
        <a:xfrm>
          <a:off x="14506575" y="47625000"/>
          <a:ext cx="1047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104775" cy="66675"/>
    <xdr:sp fLocksText="0">
      <xdr:nvSpPr>
        <xdr:cNvPr id="64" name="Text Box 77"/>
        <xdr:cNvSpPr txBox="1">
          <a:spLocks noChangeArrowheads="1"/>
        </xdr:cNvSpPr>
      </xdr:nvSpPr>
      <xdr:spPr>
        <a:xfrm>
          <a:off x="14506575" y="47625000"/>
          <a:ext cx="1047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104775" cy="66675"/>
    <xdr:sp fLocksText="0">
      <xdr:nvSpPr>
        <xdr:cNvPr id="65" name="Text Box 78"/>
        <xdr:cNvSpPr txBox="1">
          <a:spLocks noChangeArrowheads="1"/>
        </xdr:cNvSpPr>
      </xdr:nvSpPr>
      <xdr:spPr>
        <a:xfrm>
          <a:off x="14506575" y="47625000"/>
          <a:ext cx="1047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104775" cy="66675"/>
    <xdr:sp fLocksText="0">
      <xdr:nvSpPr>
        <xdr:cNvPr id="66" name="Text Box 79"/>
        <xdr:cNvSpPr txBox="1">
          <a:spLocks noChangeArrowheads="1"/>
        </xdr:cNvSpPr>
      </xdr:nvSpPr>
      <xdr:spPr>
        <a:xfrm>
          <a:off x="14506575" y="47625000"/>
          <a:ext cx="1047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76200" cy="104775"/>
    <xdr:sp fLocksText="0">
      <xdr:nvSpPr>
        <xdr:cNvPr id="67" name="Text Box 6"/>
        <xdr:cNvSpPr txBox="1">
          <a:spLocks noChangeArrowheads="1"/>
        </xdr:cNvSpPr>
      </xdr:nvSpPr>
      <xdr:spPr>
        <a:xfrm>
          <a:off x="14506575" y="47625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76200" cy="104775"/>
    <xdr:sp fLocksText="0">
      <xdr:nvSpPr>
        <xdr:cNvPr id="68" name="Text Box 7"/>
        <xdr:cNvSpPr txBox="1">
          <a:spLocks noChangeArrowheads="1"/>
        </xdr:cNvSpPr>
      </xdr:nvSpPr>
      <xdr:spPr>
        <a:xfrm>
          <a:off x="14506575" y="47625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76200" cy="104775"/>
    <xdr:sp fLocksText="0">
      <xdr:nvSpPr>
        <xdr:cNvPr id="69" name="Text Box 8"/>
        <xdr:cNvSpPr txBox="1">
          <a:spLocks noChangeArrowheads="1"/>
        </xdr:cNvSpPr>
      </xdr:nvSpPr>
      <xdr:spPr>
        <a:xfrm>
          <a:off x="14506575" y="47625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24</xdr:row>
      <xdr:rowOff>0</xdr:rowOff>
    </xdr:from>
    <xdr:ext cx="76200" cy="104775"/>
    <xdr:sp fLocksText="0">
      <xdr:nvSpPr>
        <xdr:cNvPr id="70" name="Text Box 9"/>
        <xdr:cNvSpPr txBox="1">
          <a:spLocks noChangeArrowheads="1"/>
        </xdr:cNvSpPr>
      </xdr:nvSpPr>
      <xdr:spPr>
        <a:xfrm>
          <a:off x="14506575" y="47625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71"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72"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73"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74"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75" name="Text Box 76"/>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76" name="Text Box 77"/>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77" name="Text Box 78"/>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78" name="Text Box 79"/>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79" name="Text Box 6"/>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80" name="Text Box 7"/>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81" name="Text Box 8"/>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82" name="Text Box 9"/>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83" name="Text Box 12"/>
        <xdr:cNvSpPr txBox="1">
          <a:spLocks noChangeArrowheads="1"/>
        </xdr:cNvSpPr>
      </xdr:nvSpPr>
      <xdr:spPr>
        <a:xfrm>
          <a:off x="12039600"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84" name="Text Box 13"/>
        <xdr:cNvSpPr txBox="1">
          <a:spLocks noChangeArrowheads="1"/>
        </xdr:cNvSpPr>
      </xdr:nvSpPr>
      <xdr:spPr>
        <a:xfrm>
          <a:off x="12039600"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85" name="Text Box 14"/>
        <xdr:cNvSpPr txBox="1">
          <a:spLocks noChangeArrowheads="1"/>
        </xdr:cNvSpPr>
      </xdr:nvSpPr>
      <xdr:spPr>
        <a:xfrm>
          <a:off x="12039600"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00025"/>
    <xdr:sp fLocksText="0">
      <xdr:nvSpPr>
        <xdr:cNvPr id="86" name="Text Box 15"/>
        <xdr:cNvSpPr txBox="1">
          <a:spLocks noChangeArrowheads="1"/>
        </xdr:cNvSpPr>
      </xdr:nvSpPr>
      <xdr:spPr>
        <a:xfrm>
          <a:off x="12039600"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28600"/>
    <xdr:sp fLocksText="0">
      <xdr:nvSpPr>
        <xdr:cNvPr id="87" name="Text Box 12"/>
        <xdr:cNvSpPr txBox="1">
          <a:spLocks noChangeArrowheads="1"/>
        </xdr:cNvSpPr>
      </xdr:nvSpPr>
      <xdr:spPr>
        <a:xfrm>
          <a:off x="12039600"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28600"/>
    <xdr:sp fLocksText="0">
      <xdr:nvSpPr>
        <xdr:cNvPr id="88" name="Text Box 13"/>
        <xdr:cNvSpPr txBox="1">
          <a:spLocks noChangeArrowheads="1"/>
        </xdr:cNvSpPr>
      </xdr:nvSpPr>
      <xdr:spPr>
        <a:xfrm>
          <a:off x="12039600"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28600"/>
    <xdr:sp fLocksText="0">
      <xdr:nvSpPr>
        <xdr:cNvPr id="89" name="Text Box 14"/>
        <xdr:cNvSpPr txBox="1">
          <a:spLocks noChangeArrowheads="1"/>
        </xdr:cNvSpPr>
      </xdr:nvSpPr>
      <xdr:spPr>
        <a:xfrm>
          <a:off x="12039600"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228600"/>
    <xdr:sp fLocksText="0">
      <xdr:nvSpPr>
        <xdr:cNvPr id="90" name="Text Box 15"/>
        <xdr:cNvSpPr txBox="1">
          <a:spLocks noChangeArrowheads="1"/>
        </xdr:cNvSpPr>
      </xdr:nvSpPr>
      <xdr:spPr>
        <a:xfrm>
          <a:off x="12039600"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47625"/>
    <xdr:sp fLocksText="0">
      <xdr:nvSpPr>
        <xdr:cNvPr id="91" name="Text Box 12"/>
        <xdr:cNvSpPr txBox="1">
          <a:spLocks noChangeArrowheads="1"/>
        </xdr:cNvSpPr>
      </xdr:nvSpPr>
      <xdr:spPr>
        <a:xfrm>
          <a:off x="12039600" y="476250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47625"/>
    <xdr:sp fLocksText="0">
      <xdr:nvSpPr>
        <xdr:cNvPr id="92" name="Text Box 13"/>
        <xdr:cNvSpPr txBox="1">
          <a:spLocks noChangeArrowheads="1"/>
        </xdr:cNvSpPr>
      </xdr:nvSpPr>
      <xdr:spPr>
        <a:xfrm>
          <a:off x="12039600" y="476250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47625"/>
    <xdr:sp fLocksText="0">
      <xdr:nvSpPr>
        <xdr:cNvPr id="93" name="Text Box 14"/>
        <xdr:cNvSpPr txBox="1">
          <a:spLocks noChangeArrowheads="1"/>
        </xdr:cNvSpPr>
      </xdr:nvSpPr>
      <xdr:spPr>
        <a:xfrm>
          <a:off x="12039600" y="476250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47625"/>
    <xdr:sp fLocksText="0">
      <xdr:nvSpPr>
        <xdr:cNvPr id="94" name="Text Box 15"/>
        <xdr:cNvSpPr txBox="1">
          <a:spLocks noChangeArrowheads="1"/>
        </xdr:cNvSpPr>
      </xdr:nvSpPr>
      <xdr:spPr>
        <a:xfrm>
          <a:off x="12039600" y="476250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61925"/>
    <xdr:sp fLocksText="0">
      <xdr:nvSpPr>
        <xdr:cNvPr id="95" name="Text Box 12"/>
        <xdr:cNvSpPr txBox="1">
          <a:spLocks noChangeArrowheads="1"/>
        </xdr:cNvSpPr>
      </xdr:nvSpPr>
      <xdr:spPr>
        <a:xfrm>
          <a:off x="12039600" y="4705350"/>
          <a:ext cx="1047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61925"/>
    <xdr:sp fLocksText="0">
      <xdr:nvSpPr>
        <xdr:cNvPr id="96" name="Text Box 13"/>
        <xdr:cNvSpPr txBox="1">
          <a:spLocks noChangeArrowheads="1"/>
        </xdr:cNvSpPr>
      </xdr:nvSpPr>
      <xdr:spPr>
        <a:xfrm>
          <a:off x="12039600" y="4705350"/>
          <a:ext cx="1047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61925"/>
    <xdr:sp fLocksText="0">
      <xdr:nvSpPr>
        <xdr:cNvPr id="97" name="Text Box 14"/>
        <xdr:cNvSpPr txBox="1">
          <a:spLocks noChangeArrowheads="1"/>
        </xdr:cNvSpPr>
      </xdr:nvSpPr>
      <xdr:spPr>
        <a:xfrm>
          <a:off x="12039600" y="4705350"/>
          <a:ext cx="1047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61925"/>
    <xdr:sp fLocksText="0">
      <xdr:nvSpPr>
        <xdr:cNvPr id="98" name="Text Box 15"/>
        <xdr:cNvSpPr txBox="1">
          <a:spLocks noChangeArrowheads="1"/>
        </xdr:cNvSpPr>
      </xdr:nvSpPr>
      <xdr:spPr>
        <a:xfrm>
          <a:off x="12039600" y="4705350"/>
          <a:ext cx="1047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99" name="Text Box 12"/>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00" name="Text Box 13"/>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01" name="Text Box 14"/>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02" name="Text Box 15"/>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03" name="Text Box 12"/>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04" name="Text Box 13"/>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05" name="Text Box 14"/>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06" name="Text Box 15"/>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07" name="Text Box 12"/>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08" name="Text Box 13"/>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09" name="Text Box 14"/>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10" name="Text Box 15"/>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11"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12"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13"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14"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00025"/>
    <xdr:sp fLocksText="0">
      <xdr:nvSpPr>
        <xdr:cNvPr id="115" name="Text Box 76"/>
        <xdr:cNvSpPr txBox="1">
          <a:spLocks noChangeArrowheads="1"/>
        </xdr:cNvSpPr>
      </xdr:nvSpPr>
      <xdr:spPr>
        <a:xfrm>
          <a:off x="14506575"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00025"/>
    <xdr:sp fLocksText="0">
      <xdr:nvSpPr>
        <xdr:cNvPr id="116" name="Text Box 77"/>
        <xdr:cNvSpPr txBox="1">
          <a:spLocks noChangeArrowheads="1"/>
        </xdr:cNvSpPr>
      </xdr:nvSpPr>
      <xdr:spPr>
        <a:xfrm>
          <a:off x="14506575"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00025"/>
    <xdr:sp fLocksText="0">
      <xdr:nvSpPr>
        <xdr:cNvPr id="117" name="Text Box 78"/>
        <xdr:cNvSpPr txBox="1">
          <a:spLocks noChangeArrowheads="1"/>
        </xdr:cNvSpPr>
      </xdr:nvSpPr>
      <xdr:spPr>
        <a:xfrm>
          <a:off x="14506575"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200025"/>
    <xdr:sp fLocksText="0">
      <xdr:nvSpPr>
        <xdr:cNvPr id="118" name="Text Box 79"/>
        <xdr:cNvSpPr txBox="1">
          <a:spLocks noChangeArrowheads="1"/>
        </xdr:cNvSpPr>
      </xdr:nvSpPr>
      <xdr:spPr>
        <a:xfrm>
          <a:off x="14506575" y="4705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19" name="Text Box 6"/>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20" name="Text Box 7"/>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21" name="Text Box 8"/>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22" name="Text Box 9"/>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23" name="Text Box 12"/>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24" name="Text Box 13"/>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25" name="Text Box 14"/>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0</xdr:rowOff>
    </xdr:from>
    <xdr:ext cx="104775" cy="180975"/>
    <xdr:sp fLocksText="0">
      <xdr:nvSpPr>
        <xdr:cNvPr id="126" name="Text Box 15"/>
        <xdr:cNvSpPr txBox="1">
          <a:spLocks noChangeArrowheads="1"/>
        </xdr:cNvSpPr>
      </xdr:nvSpPr>
      <xdr:spPr>
        <a:xfrm>
          <a:off x="12039600"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27" name="Text Box 16"/>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28" name="Text Box 17"/>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29" name="Text Box 18"/>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30" name="Text Box 19"/>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31" name="Text Box 6"/>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32" name="Text Box 7"/>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33" name="Text Box 8"/>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34" name="Text Box 9"/>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35" name="Text Box 28"/>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36" name="Text Box 29"/>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37" name="Text Box 30"/>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38" name="Text Box 31"/>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39" name="Text Box 6"/>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40" name="Text Box 7"/>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41" name="Text Box 8"/>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42" name="Text Box 9"/>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43" name="Text Box 36"/>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44" name="Text Box 37"/>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45" name="Text Box 38"/>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46" name="Text Box 39"/>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47" name="Text Box 6"/>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48" name="Text Box 7"/>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49" name="Text Box 8"/>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50" name="Text Box 9"/>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47650"/>
    <xdr:sp fLocksText="0">
      <xdr:nvSpPr>
        <xdr:cNvPr id="151" name="Text Box 44"/>
        <xdr:cNvSpPr txBox="1">
          <a:spLocks noChangeArrowheads="1"/>
        </xdr:cNvSpPr>
      </xdr:nvSpPr>
      <xdr:spPr>
        <a:xfrm>
          <a:off x="13458825" y="47053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47650"/>
    <xdr:sp fLocksText="0">
      <xdr:nvSpPr>
        <xdr:cNvPr id="152" name="Text Box 45"/>
        <xdr:cNvSpPr txBox="1">
          <a:spLocks noChangeArrowheads="1"/>
        </xdr:cNvSpPr>
      </xdr:nvSpPr>
      <xdr:spPr>
        <a:xfrm>
          <a:off x="13458825" y="47053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47650"/>
    <xdr:sp fLocksText="0">
      <xdr:nvSpPr>
        <xdr:cNvPr id="153" name="Text Box 46"/>
        <xdr:cNvSpPr txBox="1">
          <a:spLocks noChangeArrowheads="1"/>
        </xdr:cNvSpPr>
      </xdr:nvSpPr>
      <xdr:spPr>
        <a:xfrm>
          <a:off x="13458825" y="47053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47650"/>
    <xdr:sp fLocksText="0">
      <xdr:nvSpPr>
        <xdr:cNvPr id="154" name="Text Box 47"/>
        <xdr:cNvSpPr txBox="1">
          <a:spLocks noChangeArrowheads="1"/>
        </xdr:cNvSpPr>
      </xdr:nvSpPr>
      <xdr:spPr>
        <a:xfrm>
          <a:off x="13458825" y="47053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55" name="Text Box 6"/>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56" name="Text Box 7"/>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57" name="Text Box 8"/>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58" name="Text Box 9"/>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59" name="Text Box 52"/>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60" name="Text Box 53"/>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61" name="Text Box 54"/>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104775" cy="228600"/>
    <xdr:sp fLocksText="0">
      <xdr:nvSpPr>
        <xdr:cNvPr id="162" name="Text Box 55"/>
        <xdr:cNvSpPr txBox="1">
          <a:spLocks noChangeArrowheads="1"/>
        </xdr:cNvSpPr>
      </xdr:nvSpPr>
      <xdr:spPr>
        <a:xfrm>
          <a:off x="13458825" y="470535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63" name="Text Box 6"/>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64" name="Text Box 7"/>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65" name="Text Box 8"/>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76200" cy="228600"/>
    <xdr:sp fLocksText="0">
      <xdr:nvSpPr>
        <xdr:cNvPr id="166" name="Text Box 9"/>
        <xdr:cNvSpPr txBox="1">
          <a:spLocks noChangeArrowheads="1"/>
        </xdr:cNvSpPr>
      </xdr:nvSpPr>
      <xdr:spPr>
        <a:xfrm>
          <a:off x="13458825" y="4705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47625"/>
    <xdr:sp fLocksText="0">
      <xdr:nvSpPr>
        <xdr:cNvPr id="167" name="Text Box 12"/>
        <xdr:cNvSpPr txBox="1">
          <a:spLocks noChangeArrowheads="1"/>
        </xdr:cNvSpPr>
      </xdr:nvSpPr>
      <xdr:spPr>
        <a:xfrm>
          <a:off x="12039600" y="476250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47625"/>
    <xdr:sp fLocksText="0">
      <xdr:nvSpPr>
        <xdr:cNvPr id="168" name="Text Box 13"/>
        <xdr:cNvSpPr txBox="1">
          <a:spLocks noChangeArrowheads="1"/>
        </xdr:cNvSpPr>
      </xdr:nvSpPr>
      <xdr:spPr>
        <a:xfrm>
          <a:off x="12039600" y="476250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47625"/>
    <xdr:sp fLocksText="0">
      <xdr:nvSpPr>
        <xdr:cNvPr id="169" name="Text Box 14"/>
        <xdr:cNvSpPr txBox="1">
          <a:spLocks noChangeArrowheads="1"/>
        </xdr:cNvSpPr>
      </xdr:nvSpPr>
      <xdr:spPr>
        <a:xfrm>
          <a:off x="12039600" y="476250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47625"/>
    <xdr:sp fLocksText="0">
      <xdr:nvSpPr>
        <xdr:cNvPr id="170" name="Text Box 15"/>
        <xdr:cNvSpPr txBox="1">
          <a:spLocks noChangeArrowheads="1"/>
        </xdr:cNvSpPr>
      </xdr:nvSpPr>
      <xdr:spPr>
        <a:xfrm>
          <a:off x="12039600" y="47625000"/>
          <a:ext cx="10477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11</xdr:row>
      <xdr:rowOff>0</xdr:rowOff>
    </xdr:from>
    <xdr:ext cx="676275" cy="790575"/>
    <xdr:sp fLocksText="0">
      <xdr:nvSpPr>
        <xdr:cNvPr id="171" name="Text Box 65"/>
        <xdr:cNvSpPr txBox="1">
          <a:spLocks noChangeArrowheads="1"/>
        </xdr:cNvSpPr>
      </xdr:nvSpPr>
      <xdr:spPr>
        <a:xfrm>
          <a:off x="4181475" y="4705350"/>
          <a:ext cx="676275"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11</xdr:row>
      <xdr:rowOff>0</xdr:rowOff>
    </xdr:from>
    <xdr:ext cx="676275" cy="790575"/>
    <xdr:sp fLocksText="0">
      <xdr:nvSpPr>
        <xdr:cNvPr id="172" name="Text Box 65"/>
        <xdr:cNvSpPr txBox="1">
          <a:spLocks noChangeArrowheads="1"/>
        </xdr:cNvSpPr>
      </xdr:nvSpPr>
      <xdr:spPr>
        <a:xfrm>
          <a:off x="4181475" y="4705350"/>
          <a:ext cx="676275"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190500"/>
    <xdr:sp fLocksText="0">
      <xdr:nvSpPr>
        <xdr:cNvPr id="173" name="Text Box 12"/>
        <xdr:cNvSpPr txBox="1">
          <a:spLocks noChangeArrowheads="1"/>
        </xdr:cNvSpPr>
      </xdr:nvSpPr>
      <xdr:spPr>
        <a:xfrm>
          <a:off x="12039600" y="476250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190500"/>
    <xdr:sp fLocksText="0">
      <xdr:nvSpPr>
        <xdr:cNvPr id="174" name="Text Box 13"/>
        <xdr:cNvSpPr txBox="1">
          <a:spLocks noChangeArrowheads="1"/>
        </xdr:cNvSpPr>
      </xdr:nvSpPr>
      <xdr:spPr>
        <a:xfrm>
          <a:off x="12039600" y="476250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190500"/>
    <xdr:sp fLocksText="0">
      <xdr:nvSpPr>
        <xdr:cNvPr id="175" name="Text Box 14"/>
        <xdr:cNvSpPr txBox="1">
          <a:spLocks noChangeArrowheads="1"/>
        </xdr:cNvSpPr>
      </xdr:nvSpPr>
      <xdr:spPr>
        <a:xfrm>
          <a:off x="12039600" y="476250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190500"/>
    <xdr:sp fLocksText="0">
      <xdr:nvSpPr>
        <xdr:cNvPr id="176" name="Text Box 15"/>
        <xdr:cNvSpPr txBox="1">
          <a:spLocks noChangeArrowheads="1"/>
        </xdr:cNvSpPr>
      </xdr:nvSpPr>
      <xdr:spPr>
        <a:xfrm>
          <a:off x="12039600" y="476250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77"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78"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79"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80"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181" name="Text Box 76"/>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182" name="Text Box 77"/>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183" name="Text Box 78"/>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184" name="Text Box 79"/>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85" name="Text Box 6"/>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86" name="Text Box 7"/>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87" name="Text Box 8"/>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188" name="Text Box 9"/>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89"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90"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91"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92"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93"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94"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95"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196"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197" name="Text Box 76"/>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198" name="Text Box 77"/>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199" name="Text Box 78"/>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00" name="Text Box 79"/>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01" name="Text Box 6"/>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02" name="Text Box 7"/>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03" name="Text Box 8"/>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04" name="Text Box 9"/>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05"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06"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07"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08"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09"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10"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11"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12"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13"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14"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15"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16"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17"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18"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19"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20"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21" name="Text Box 76"/>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22" name="Text Box 77"/>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23" name="Text Box 78"/>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24" name="Text Box 79"/>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25" name="Text Box 6"/>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26" name="Text Box 7"/>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27" name="Text Box 8"/>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28" name="Text Box 9"/>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29"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30"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31"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32"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33"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34"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35"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36"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37"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38"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39"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40"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41"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42"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43"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44"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45" name="Text Box 76"/>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46" name="Text Box 77"/>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47" name="Text Box 78"/>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48" name="Text Box 79"/>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49" name="Text Box 6"/>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50" name="Text Box 7"/>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51" name="Text Box 8"/>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52" name="Text Box 9"/>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53"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54"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55"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56"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57"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58"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59"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60"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61"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62"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63"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64"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65"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66"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67"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68"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69" name="Text Box 76"/>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70" name="Text Box 77"/>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71" name="Text Box 78"/>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72" name="Text Box 79"/>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73" name="Text Box 6"/>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74" name="Text Box 7"/>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75" name="Text Box 8"/>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76" name="Text Box 9"/>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77"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78"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79"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80"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81"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82"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83"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84"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85"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86"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87"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88"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89"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90"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91"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292"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93" name="Text Box 76"/>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94" name="Text Box 77"/>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95" name="Text Box 78"/>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104775" cy="180975"/>
    <xdr:sp fLocksText="0">
      <xdr:nvSpPr>
        <xdr:cNvPr id="296" name="Text Box 79"/>
        <xdr:cNvSpPr txBox="1">
          <a:spLocks noChangeArrowheads="1"/>
        </xdr:cNvSpPr>
      </xdr:nvSpPr>
      <xdr:spPr>
        <a:xfrm>
          <a:off x="14506575" y="47053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97" name="Text Box 6"/>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98" name="Text Box 7"/>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299" name="Text Box 8"/>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80975"/>
    <xdr:sp fLocksText="0">
      <xdr:nvSpPr>
        <xdr:cNvPr id="300" name="Text Box 9"/>
        <xdr:cNvSpPr txBox="1">
          <a:spLocks noChangeArrowheads="1"/>
        </xdr:cNvSpPr>
      </xdr:nvSpPr>
      <xdr:spPr>
        <a:xfrm>
          <a:off x="14506575" y="470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301"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302"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303"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304"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305" name="Text Box 6"/>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306" name="Text Box 7"/>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307" name="Text Box 8"/>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76200" cy="1381125"/>
    <xdr:sp fLocksText="0">
      <xdr:nvSpPr>
        <xdr:cNvPr id="308" name="Text Box 9"/>
        <xdr:cNvSpPr txBox="1">
          <a:spLocks noChangeArrowheads="1"/>
        </xdr:cNvSpPr>
      </xdr:nvSpPr>
      <xdr:spPr>
        <a:xfrm>
          <a:off x="14506575" y="47053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09" name="Text Box 12"/>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10" name="Text Box 13"/>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11" name="Text Box 14"/>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12" name="Text Box 15"/>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190500"/>
    <xdr:sp fLocksText="0">
      <xdr:nvSpPr>
        <xdr:cNvPr id="313" name="Text Box 12"/>
        <xdr:cNvSpPr txBox="1">
          <a:spLocks noChangeArrowheads="1"/>
        </xdr:cNvSpPr>
      </xdr:nvSpPr>
      <xdr:spPr>
        <a:xfrm>
          <a:off x="12039600" y="476250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190500"/>
    <xdr:sp fLocksText="0">
      <xdr:nvSpPr>
        <xdr:cNvPr id="314" name="Text Box 13"/>
        <xdr:cNvSpPr txBox="1">
          <a:spLocks noChangeArrowheads="1"/>
        </xdr:cNvSpPr>
      </xdr:nvSpPr>
      <xdr:spPr>
        <a:xfrm>
          <a:off x="12039600" y="476250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190500"/>
    <xdr:sp fLocksText="0">
      <xdr:nvSpPr>
        <xdr:cNvPr id="315" name="Text Box 14"/>
        <xdr:cNvSpPr txBox="1">
          <a:spLocks noChangeArrowheads="1"/>
        </xdr:cNvSpPr>
      </xdr:nvSpPr>
      <xdr:spPr>
        <a:xfrm>
          <a:off x="12039600" y="476250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190500"/>
    <xdr:sp fLocksText="0">
      <xdr:nvSpPr>
        <xdr:cNvPr id="316" name="Text Box 15"/>
        <xdr:cNvSpPr txBox="1">
          <a:spLocks noChangeArrowheads="1"/>
        </xdr:cNvSpPr>
      </xdr:nvSpPr>
      <xdr:spPr>
        <a:xfrm>
          <a:off x="12039600" y="476250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80975"/>
    <xdr:sp fLocksText="0">
      <xdr:nvSpPr>
        <xdr:cNvPr id="317" name="Text Box 12"/>
        <xdr:cNvSpPr txBox="1">
          <a:spLocks noChangeArrowheads="1"/>
        </xdr:cNvSpPr>
      </xdr:nvSpPr>
      <xdr:spPr>
        <a:xfrm>
          <a:off x="12039600" y="183070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80975"/>
    <xdr:sp fLocksText="0">
      <xdr:nvSpPr>
        <xdr:cNvPr id="318" name="Text Box 13"/>
        <xdr:cNvSpPr txBox="1">
          <a:spLocks noChangeArrowheads="1"/>
        </xdr:cNvSpPr>
      </xdr:nvSpPr>
      <xdr:spPr>
        <a:xfrm>
          <a:off x="12039600" y="183070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80975"/>
    <xdr:sp fLocksText="0">
      <xdr:nvSpPr>
        <xdr:cNvPr id="319" name="Text Box 14"/>
        <xdr:cNvSpPr txBox="1">
          <a:spLocks noChangeArrowheads="1"/>
        </xdr:cNvSpPr>
      </xdr:nvSpPr>
      <xdr:spPr>
        <a:xfrm>
          <a:off x="12039600" y="183070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80975"/>
    <xdr:sp fLocksText="0">
      <xdr:nvSpPr>
        <xdr:cNvPr id="320" name="Text Box 15"/>
        <xdr:cNvSpPr txBox="1">
          <a:spLocks noChangeArrowheads="1"/>
        </xdr:cNvSpPr>
      </xdr:nvSpPr>
      <xdr:spPr>
        <a:xfrm>
          <a:off x="12039600" y="183070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21" name="Text Box 12"/>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22" name="Text Box 13"/>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23" name="Text Box 14"/>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24" name="Text Box 15"/>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190500"/>
    <xdr:sp fLocksText="0">
      <xdr:nvSpPr>
        <xdr:cNvPr id="325" name="Text Box 12"/>
        <xdr:cNvSpPr txBox="1">
          <a:spLocks noChangeArrowheads="1"/>
        </xdr:cNvSpPr>
      </xdr:nvSpPr>
      <xdr:spPr>
        <a:xfrm>
          <a:off x="12039600" y="476250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190500"/>
    <xdr:sp fLocksText="0">
      <xdr:nvSpPr>
        <xdr:cNvPr id="326" name="Text Box 13"/>
        <xdr:cNvSpPr txBox="1">
          <a:spLocks noChangeArrowheads="1"/>
        </xdr:cNvSpPr>
      </xdr:nvSpPr>
      <xdr:spPr>
        <a:xfrm>
          <a:off x="12039600" y="476250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190500"/>
    <xdr:sp fLocksText="0">
      <xdr:nvSpPr>
        <xdr:cNvPr id="327" name="Text Box 14"/>
        <xdr:cNvSpPr txBox="1">
          <a:spLocks noChangeArrowheads="1"/>
        </xdr:cNvSpPr>
      </xdr:nvSpPr>
      <xdr:spPr>
        <a:xfrm>
          <a:off x="12039600" y="476250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24</xdr:row>
      <xdr:rowOff>0</xdr:rowOff>
    </xdr:from>
    <xdr:ext cx="104775" cy="190500"/>
    <xdr:sp fLocksText="0">
      <xdr:nvSpPr>
        <xdr:cNvPr id="328" name="Text Box 15"/>
        <xdr:cNvSpPr txBox="1">
          <a:spLocks noChangeArrowheads="1"/>
        </xdr:cNvSpPr>
      </xdr:nvSpPr>
      <xdr:spPr>
        <a:xfrm>
          <a:off x="12039600" y="476250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29" name="Text Box 12"/>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30" name="Text Box 13"/>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31" name="Text Box 14"/>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32" name="Text Box 15"/>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80975"/>
    <xdr:sp fLocksText="0">
      <xdr:nvSpPr>
        <xdr:cNvPr id="333" name="Text Box 12"/>
        <xdr:cNvSpPr txBox="1">
          <a:spLocks noChangeArrowheads="1"/>
        </xdr:cNvSpPr>
      </xdr:nvSpPr>
      <xdr:spPr>
        <a:xfrm>
          <a:off x="12039600" y="183070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80975"/>
    <xdr:sp fLocksText="0">
      <xdr:nvSpPr>
        <xdr:cNvPr id="334" name="Text Box 13"/>
        <xdr:cNvSpPr txBox="1">
          <a:spLocks noChangeArrowheads="1"/>
        </xdr:cNvSpPr>
      </xdr:nvSpPr>
      <xdr:spPr>
        <a:xfrm>
          <a:off x="12039600" y="183070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80975"/>
    <xdr:sp fLocksText="0">
      <xdr:nvSpPr>
        <xdr:cNvPr id="335" name="Text Box 14"/>
        <xdr:cNvSpPr txBox="1">
          <a:spLocks noChangeArrowheads="1"/>
        </xdr:cNvSpPr>
      </xdr:nvSpPr>
      <xdr:spPr>
        <a:xfrm>
          <a:off x="12039600" y="183070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80975"/>
    <xdr:sp fLocksText="0">
      <xdr:nvSpPr>
        <xdr:cNvPr id="336" name="Text Box 15"/>
        <xdr:cNvSpPr txBox="1">
          <a:spLocks noChangeArrowheads="1"/>
        </xdr:cNvSpPr>
      </xdr:nvSpPr>
      <xdr:spPr>
        <a:xfrm>
          <a:off x="12039600" y="183070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37" name="Text Box 12"/>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38" name="Text Box 13"/>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39" name="Text Box 14"/>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40" name="Text Box 15"/>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41" name="Text Box 12"/>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42" name="Text Box 13"/>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43" name="Text Box 14"/>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44" name="Text Box 15"/>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45" name="Text Box 12"/>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46" name="Text Box 13"/>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47" name="Text Box 14"/>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48" name="Text Box 15"/>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49" name="Text Box 12"/>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50" name="Text Box 13"/>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51" name="Text Box 14"/>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52" name="Text Box 15"/>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53" name="Text Box 12"/>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54" name="Text Box 13"/>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55" name="Text Box 14"/>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04775" cy="190500"/>
    <xdr:sp fLocksText="0">
      <xdr:nvSpPr>
        <xdr:cNvPr id="356" name="Text Box 15"/>
        <xdr:cNvSpPr txBox="1">
          <a:spLocks noChangeArrowheads="1"/>
        </xdr:cNvSpPr>
      </xdr:nvSpPr>
      <xdr:spPr>
        <a:xfrm>
          <a:off x="12039600" y="1830705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23850" cy="1428750"/>
    <xdr:sp fLocksText="0">
      <xdr:nvSpPr>
        <xdr:cNvPr id="357" name="Text Box 65"/>
        <xdr:cNvSpPr txBox="1">
          <a:spLocks noChangeArrowheads="1"/>
        </xdr:cNvSpPr>
      </xdr:nvSpPr>
      <xdr:spPr>
        <a:xfrm>
          <a:off x="4181475" y="18307050"/>
          <a:ext cx="32385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23850" cy="1304925"/>
    <xdr:sp fLocksText="0">
      <xdr:nvSpPr>
        <xdr:cNvPr id="358" name="Text Box 65"/>
        <xdr:cNvSpPr txBox="1">
          <a:spLocks noChangeArrowheads="1"/>
        </xdr:cNvSpPr>
      </xdr:nvSpPr>
      <xdr:spPr>
        <a:xfrm>
          <a:off x="4181475" y="18307050"/>
          <a:ext cx="32385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23850" cy="1304925"/>
    <xdr:sp fLocksText="0">
      <xdr:nvSpPr>
        <xdr:cNvPr id="359" name="Text Box 65"/>
        <xdr:cNvSpPr txBox="1">
          <a:spLocks noChangeArrowheads="1"/>
        </xdr:cNvSpPr>
      </xdr:nvSpPr>
      <xdr:spPr>
        <a:xfrm>
          <a:off x="4181475" y="18307050"/>
          <a:ext cx="32385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14325" cy="1409700"/>
    <xdr:sp fLocksText="0">
      <xdr:nvSpPr>
        <xdr:cNvPr id="360" name="Text Box 65"/>
        <xdr:cNvSpPr txBox="1">
          <a:spLocks noChangeArrowheads="1"/>
        </xdr:cNvSpPr>
      </xdr:nvSpPr>
      <xdr:spPr>
        <a:xfrm>
          <a:off x="4181475" y="18307050"/>
          <a:ext cx="314325" cy="1409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14325" cy="1409700"/>
    <xdr:sp fLocksText="0">
      <xdr:nvSpPr>
        <xdr:cNvPr id="361" name="Text Box 65"/>
        <xdr:cNvSpPr txBox="1">
          <a:spLocks noChangeArrowheads="1"/>
        </xdr:cNvSpPr>
      </xdr:nvSpPr>
      <xdr:spPr>
        <a:xfrm>
          <a:off x="4181475" y="18307050"/>
          <a:ext cx="314325" cy="1409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14325" cy="1304925"/>
    <xdr:sp fLocksText="0">
      <xdr:nvSpPr>
        <xdr:cNvPr id="362" name="Text Box 65"/>
        <xdr:cNvSpPr txBox="1">
          <a:spLocks noChangeArrowheads="1"/>
        </xdr:cNvSpPr>
      </xdr:nvSpPr>
      <xdr:spPr>
        <a:xfrm>
          <a:off x="4181475" y="18307050"/>
          <a:ext cx="314325"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14325" cy="1304925"/>
    <xdr:sp fLocksText="0">
      <xdr:nvSpPr>
        <xdr:cNvPr id="363" name="Text Box 65"/>
        <xdr:cNvSpPr txBox="1">
          <a:spLocks noChangeArrowheads="1"/>
        </xdr:cNvSpPr>
      </xdr:nvSpPr>
      <xdr:spPr>
        <a:xfrm>
          <a:off x="4181475" y="18307050"/>
          <a:ext cx="314325"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14325" cy="1409700"/>
    <xdr:sp fLocksText="0">
      <xdr:nvSpPr>
        <xdr:cNvPr id="364" name="Text Box 65"/>
        <xdr:cNvSpPr txBox="1">
          <a:spLocks noChangeArrowheads="1"/>
        </xdr:cNvSpPr>
      </xdr:nvSpPr>
      <xdr:spPr>
        <a:xfrm>
          <a:off x="4181475" y="18307050"/>
          <a:ext cx="314325" cy="1409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14325" cy="1409700"/>
    <xdr:sp fLocksText="0">
      <xdr:nvSpPr>
        <xdr:cNvPr id="365" name="Text Box 65"/>
        <xdr:cNvSpPr txBox="1">
          <a:spLocks noChangeArrowheads="1"/>
        </xdr:cNvSpPr>
      </xdr:nvSpPr>
      <xdr:spPr>
        <a:xfrm>
          <a:off x="4181475" y="18307050"/>
          <a:ext cx="314325" cy="1409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14325" cy="1285875"/>
    <xdr:sp fLocksText="0">
      <xdr:nvSpPr>
        <xdr:cNvPr id="366" name="Text Box 65"/>
        <xdr:cNvSpPr txBox="1">
          <a:spLocks noChangeArrowheads="1"/>
        </xdr:cNvSpPr>
      </xdr:nvSpPr>
      <xdr:spPr>
        <a:xfrm>
          <a:off x="4181475" y="18307050"/>
          <a:ext cx="314325"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14325" cy="1285875"/>
    <xdr:sp fLocksText="0">
      <xdr:nvSpPr>
        <xdr:cNvPr id="367" name="Text Box 65"/>
        <xdr:cNvSpPr txBox="1">
          <a:spLocks noChangeArrowheads="1"/>
        </xdr:cNvSpPr>
      </xdr:nvSpPr>
      <xdr:spPr>
        <a:xfrm>
          <a:off x="4181475" y="18307050"/>
          <a:ext cx="314325"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14325" cy="1409700"/>
    <xdr:sp fLocksText="0">
      <xdr:nvSpPr>
        <xdr:cNvPr id="368" name="Text Box 65"/>
        <xdr:cNvSpPr txBox="1">
          <a:spLocks noChangeArrowheads="1"/>
        </xdr:cNvSpPr>
      </xdr:nvSpPr>
      <xdr:spPr>
        <a:xfrm>
          <a:off x="4181475" y="18307050"/>
          <a:ext cx="314325" cy="1409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14325" cy="1409700"/>
    <xdr:sp fLocksText="0">
      <xdr:nvSpPr>
        <xdr:cNvPr id="369" name="Text Box 65"/>
        <xdr:cNvSpPr txBox="1">
          <a:spLocks noChangeArrowheads="1"/>
        </xdr:cNvSpPr>
      </xdr:nvSpPr>
      <xdr:spPr>
        <a:xfrm>
          <a:off x="4181475" y="18307050"/>
          <a:ext cx="314325" cy="1409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14325" cy="1285875"/>
    <xdr:sp fLocksText="0">
      <xdr:nvSpPr>
        <xdr:cNvPr id="370" name="Text Box 65"/>
        <xdr:cNvSpPr txBox="1">
          <a:spLocks noChangeArrowheads="1"/>
        </xdr:cNvSpPr>
      </xdr:nvSpPr>
      <xdr:spPr>
        <a:xfrm>
          <a:off x="4181475" y="18307050"/>
          <a:ext cx="314325"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16</xdr:row>
      <xdr:rowOff>0</xdr:rowOff>
    </xdr:from>
    <xdr:ext cx="314325" cy="1285875"/>
    <xdr:sp fLocksText="0">
      <xdr:nvSpPr>
        <xdr:cNvPr id="371" name="Text Box 65"/>
        <xdr:cNvSpPr txBox="1">
          <a:spLocks noChangeArrowheads="1"/>
        </xdr:cNvSpPr>
      </xdr:nvSpPr>
      <xdr:spPr>
        <a:xfrm>
          <a:off x="4181475" y="18307050"/>
          <a:ext cx="314325"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11</xdr:row>
      <xdr:rowOff>0</xdr:rowOff>
    </xdr:from>
    <xdr:ext cx="676275" cy="790575"/>
    <xdr:sp fLocksText="0">
      <xdr:nvSpPr>
        <xdr:cNvPr id="372" name="Text Box 65"/>
        <xdr:cNvSpPr txBox="1">
          <a:spLocks noChangeArrowheads="1"/>
        </xdr:cNvSpPr>
      </xdr:nvSpPr>
      <xdr:spPr>
        <a:xfrm>
          <a:off x="4181475" y="4705350"/>
          <a:ext cx="676275"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742950</xdr:colOff>
      <xdr:row>11</xdr:row>
      <xdr:rowOff>0</xdr:rowOff>
    </xdr:from>
    <xdr:ext cx="676275" cy="790575"/>
    <xdr:sp fLocksText="0">
      <xdr:nvSpPr>
        <xdr:cNvPr id="373" name="Text Box 65"/>
        <xdr:cNvSpPr txBox="1">
          <a:spLocks noChangeArrowheads="1"/>
        </xdr:cNvSpPr>
      </xdr:nvSpPr>
      <xdr:spPr>
        <a:xfrm>
          <a:off x="4181475" y="4705350"/>
          <a:ext cx="676275"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21</xdr:row>
      <xdr:rowOff>0</xdr:rowOff>
    </xdr:from>
    <xdr:ext cx="104775" cy="200025"/>
    <xdr:sp fLocksText="0">
      <xdr:nvSpPr>
        <xdr:cNvPr id="374" name="Text Box 12"/>
        <xdr:cNvSpPr txBox="1">
          <a:spLocks noChangeArrowheads="1"/>
        </xdr:cNvSpPr>
      </xdr:nvSpPr>
      <xdr:spPr>
        <a:xfrm>
          <a:off x="12039600" y="390715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21</xdr:row>
      <xdr:rowOff>0</xdr:rowOff>
    </xdr:from>
    <xdr:ext cx="104775" cy="200025"/>
    <xdr:sp fLocksText="0">
      <xdr:nvSpPr>
        <xdr:cNvPr id="375" name="Text Box 13"/>
        <xdr:cNvSpPr txBox="1">
          <a:spLocks noChangeArrowheads="1"/>
        </xdr:cNvSpPr>
      </xdr:nvSpPr>
      <xdr:spPr>
        <a:xfrm>
          <a:off x="12039600" y="390715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21</xdr:row>
      <xdr:rowOff>0</xdr:rowOff>
    </xdr:from>
    <xdr:ext cx="104775" cy="200025"/>
    <xdr:sp fLocksText="0">
      <xdr:nvSpPr>
        <xdr:cNvPr id="376" name="Text Box 14"/>
        <xdr:cNvSpPr txBox="1">
          <a:spLocks noChangeArrowheads="1"/>
        </xdr:cNvSpPr>
      </xdr:nvSpPr>
      <xdr:spPr>
        <a:xfrm>
          <a:off x="12039600" y="390715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21</xdr:row>
      <xdr:rowOff>0</xdr:rowOff>
    </xdr:from>
    <xdr:ext cx="104775" cy="200025"/>
    <xdr:sp fLocksText="0">
      <xdr:nvSpPr>
        <xdr:cNvPr id="377" name="Text Box 15"/>
        <xdr:cNvSpPr txBox="1">
          <a:spLocks noChangeArrowheads="1"/>
        </xdr:cNvSpPr>
      </xdr:nvSpPr>
      <xdr:spPr>
        <a:xfrm>
          <a:off x="12039600" y="390715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V62"/>
  <sheetViews>
    <sheetView tabSelected="1" zoomScale="60" zoomScaleNormal="60" zoomScalePageLayoutView="0" workbookViewId="0" topLeftCell="A1">
      <pane ySplit="11" topLeftCell="A12" activePane="bottomLeft" state="frozen"/>
      <selection pane="topLeft" activeCell="B1" sqref="B1"/>
      <selection pane="bottomLeft" activeCell="T12" sqref="T12"/>
    </sheetView>
  </sheetViews>
  <sheetFormatPr defaultColWidth="11.421875" defaultRowHeight="12.75"/>
  <cols>
    <col min="1" max="1" width="4.57421875" style="0" customWidth="1"/>
    <col min="2" max="2" width="8.8515625" style="0" customWidth="1"/>
    <col min="3" max="3" width="15.00390625" style="14" bestFit="1" customWidth="1"/>
    <col min="4" max="4" width="7.8515625" style="0" customWidth="1"/>
    <col min="5" max="5" width="15.28125" style="0" customWidth="1"/>
    <col min="6" max="6" width="17.421875" style="14" customWidth="1"/>
    <col min="7" max="7" width="37.28125" style="0" customWidth="1"/>
    <col min="8" max="8" width="38.8515625" style="0" customWidth="1"/>
    <col min="9" max="9" width="58.00390625" style="0" customWidth="1"/>
    <col min="10" max="10" width="18.28125" style="0" customWidth="1"/>
    <col min="11" max="11" width="13.28125" style="14" customWidth="1"/>
    <col min="12" max="12" width="13.421875" style="0" customWidth="1"/>
    <col min="13" max="13" width="9.140625" style="0" customWidth="1"/>
    <col min="14" max="14" width="12.140625" style="0" customWidth="1"/>
    <col min="15" max="15" width="15.7109375" style="0" customWidth="1"/>
    <col min="16" max="16" width="14.7109375" style="0" customWidth="1"/>
    <col min="17" max="17" width="9.8515625" style="0" customWidth="1"/>
    <col min="18" max="18" width="11.28125" style="0" customWidth="1"/>
    <col min="19" max="19" width="67.57421875" style="0" customWidth="1"/>
    <col min="20" max="20" width="64.28125" style="0" customWidth="1"/>
    <col min="21" max="21" width="8.28125" style="0" customWidth="1"/>
    <col min="22" max="22" width="14.00390625" style="0" customWidth="1"/>
  </cols>
  <sheetData>
    <row r="1" spans="1:22" ht="57.75" customHeight="1">
      <c r="A1" s="262" t="s">
        <v>131</v>
      </c>
      <c r="B1" s="263"/>
      <c r="C1" s="263"/>
      <c r="D1" s="263"/>
      <c r="E1" s="263"/>
      <c r="F1" s="263"/>
      <c r="G1" s="263"/>
      <c r="H1" s="263"/>
      <c r="I1" s="263"/>
      <c r="J1" s="263"/>
      <c r="K1" s="263"/>
      <c r="L1" s="263"/>
      <c r="M1" s="263"/>
      <c r="N1" s="263"/>
      <c r="O1" s="263"/>
      <c r="P1" s="263"/>
      <c r="Q1" s="263"/>
      <c r="R1" s="263"/>
      <c r="S1" s="263"/>
      <c r="T1" s="263"/>
      <c r="U1" s="263"/>
      <c r="V1" s="263"/>
    </row>
    <row r="2" spans="1:22" ht="16.5">
      <c r="A2" s="270" t="s">
        <v>125</v>
      </c>
      <c r="B2" s="270"/>
      <c r="C2" s="270"/>
      <c r="D2" s="270"/>
      <c r="E2" s="270"/>
      <c r="F2" s="270"/>
      <c r="G2" s="270"/>
      <c r="H2" s="270"/>
      <c r="I2" s="270"/>
      <c r="J2" s="270"/>
      <c r="K2" s="270"/>
      <c r="L2" s="270"/>
      <c r="M2" s="270"/>
      <c r="N2" s="270"/>
      <c r="O2" s="270"/>
      <c r="P2" s="270"/>
      <c r="Q2" s="270"/>
      <c r="R2" s="270"/>
      <c r="S2" s="270"/>
      <c r="T2" s="270"/>
      <c r="U2" s="270"/>
      <c r="V2" s="270"/>
    </row>
    <row r="3" spans="1:22" ht="16.5">
      <c r="A3" s="270" t="s">
        <v>126</v>
      </c>
      <c r="B3" s="270"/>
      <c r="C3" s="270"/>
      <c r="D3" s="270"/>
      <c r="E3" s="270"/>
      <c r="F3" s="270"/>
      <c r="G3" s="270"/>
      <c r="H3" s="270"/>
      <c r="I3" s="270"/>
      <c r="J3" s="270"/>
      <c r="K3" s="270"/>
      <c r="L3" s="270"/>
      <c r="M3" s="270"/>
      <c r="N3" s="270"/>
      <c r="O3" s="270"/>
      <c r="P3" s="270"/>
      <c r="Q3" s="270"/>
      <c r="R3" s="270"/>
      <c r="S3" s="270"/>
      <c r="T3" s="270"/>
      <c r="U3" s="270"/>
      <c r="V3" s="270"/>
    </row>
    <row r="4" spans="1:22" ht="16.5">
      <c r="A4" s="1"/>
      <c r="T4" s="271" t="s">
        <v>95</v>
      </c>
      <c r="U4" s="271"/>
      <c r="V4" s="271"/>
    </row>
    <row r="5" spans="1:22" ht="13.5" customHeight="1">
      <c r="A5" s="2"/>
      <c r="T5" s="271" t="s">
        <v>143</v>
      </c>
      <c r="U5" s="271"/>
      <c r="V5" s="271"/>
    </row>
    <row r="6" spans="1:22" ht="13.5" customHeight="1">
      <c r="A6" s="2"/>
      <c r="I6" s="5"/>
      <c r="T6" s="271" t="s">
        <v>144</v>
      </c>
      <c r="U6" s="271"/>
      <c r="V6" s="271"/>
    </row>
    <row r="7" spans="1:22" ht="13.5">
      <c r="A7" s="265" t="s">
        <v>127</v>
      </c>
      <c r="B7" s="265"/>
      <c r="C7" s="265"/>
      <c r="D7" s="265"/>
      <c r="E7" s="36" t="s">
        <v>176</v>
      </c>
      <c r="T7" s="271" t="s">
        <v>145</v>
      </c>
      <c r="U7" s="271"/>
      <c r="V7" s="271"/>
    </row>
    <row r="8" spans="1:5" ht="12.75">
      <c r="A8" s="4" t="s">
        <v>93</v>
      </c>
      <c r="B8" s="4"/>
      <c r="E8" s="36" t="s">
        <v>94</v>
      </c>
    </row>
    <row r="9" spans="1:19" ht="16.5" thickBot="1">
      <c r="A9" s="3" t="s">
        <v>128</v>
      </c>
      <c r="O9" s="183"/>
      <c r="P9" s="184" t="s">
        <v>129</v>
      </c>
      <c r="Q9" s="183"/>
      <c r="R9" s="183"/>
      <c r="S9" s="185" t="s">
        <v>373</v>
      </c>
    </row>
    <row r="10" spans="1:22" ht="180" customHeight="1">
      <c r="A10" s="268" t="s">
        <v>132</v>
      </c>
      <c r="B10" s="256" t="s">
        <v>133</v>
      </c>
      <c r="C10" s="256" t="s">
        <v>134</v>
      </c>
      <c r="D10" s="256" t="s">
        <v>135</v>
      </c>
      <c r="E10" s="256" t="s">
        <v>136</v>
      </c>
      <c r="F10" s="256" t="s">
        <v>137</v>
      </c>
      <c r="G10" s="256" t="s">
        <v>138</v>
      </c>
      <c r="H10" s="260" t="s">
        <v>21</v>
      </c>
      <c r="I10" s="256" t="s">
        <v>154</v>
      </c>
      <c r="J10" s="260" t="s">
        <v>155</v>
      </c>
      <c r="K10" s="256" t="s">
        <v>156</v>
      </c>
      <c r="L10" s="256" t="s">
        <v>157</v>
      </c>
      <c r="M10" s="256" t="s">
        <v>158</v>
      </c>
      <c r="N10" s="256" t="s">
        <v>159</v>
      </c>
      <c r="O10" s="266" t="s">
        <v>160</v>
      </c>
      <c r="P10" s="267"/>
      <c r="Q10" s="256" t="s">
        <v>161</v>
      </c>
      <c r="R10" s="256" t="s">
        <v>162</v>
      </c>
      <c r="S10" s="256" t="s">
        <v>163</v>
      </c>
      <c r="T10" s="256" t="s">
        <v>164</v>
      </c>
      <c r="U10" s="256" t="s">
        <v>165</v>
      </c>
      <c r="V10" s="258" t="s">
        <v>166</v>
      </c>
    </row>
    <row r="11" spans="1:22" ht="13.5" thickBot="1">
      <c r="A11" s="269"/>
      <c r="B11" s="257"/>
      <c r="C11" s="257"/>
      <c r="D11" s="257"/>
      <c r="E11" s="257"/>
      <c r="F11" s="257"/>
      <c r="G11" s="257"/>
      <c r="H11" s="261"/>
      <c r="I11" s="257"/>
      <c r="J11" s="261"/>
      <c r="K11" s="257"/>
      <c r="L11" s="257"/>
      <c r="M11" s="257"/>
      <c r="N11" s="257"/>
      <c r="O11" s="85" t="s">
        <v>140</v>
      </c>
      <c r="P11" s="85" t="s">
        <v>141</v>
      </c>
      <c r="Q11" s="257"/>
      <c r="R11" s="257"/>
      <c r="S11" s="257"/>
      <c r="T11" s="257"/>
      <c r="U11" s="257"/>
      <c r="V11" s="259"/>
    </row>
    <row r="12" spans="1:22" s="12" customFormat="1" ht="409.5">
      <c r="A12" s="172"/>
      <c r="B12" s="6">
        <v>6</v>
      </c>
      <c r="C12" s="7">
        <v>41353</v>
      </c>
      <c r="D12" s="7" t="s">
        <v>167</v>
      </c>
      <c r="E12" s="10" t="s">
        <v>146</v>
      </c>
      <c r="F12" s="13" t="s">
        <v>147</v>
      </c>
      <c r="G12" s="195" t="s">
        <v>148</v>
      </c>
      <c r="H12" s="196" t="s">
        <v>27</v>
      </c>
      <c r="I12" s="195" t="s">
        <v>104</v>
      </c>
      <c r="J12" s="195" t="s">
        <v>110</v>
      </c>
      <c r="K12" s="197" t="s">
        <v>111</v>
      </c>
      <c r="L12" s="195" t="s">
        <v>112</v>
      </c>
      <c r="M12" s="195" t="s">
        <v>108</v>
      </c>
      <c r="N12" s="195" t="s">
        <v>109</v>
      </c>
      <c r="O12" s="198" t="s">
        <v>113</v>
      </c>
      <c r="P12" s="199">
        <v>41943</v>
      </c>
      <c r="Q12" s="200">
        <f>+R12</f>
        <v>1</v>
      </c>
      <c r="R12" s="200">
        <v>1</v>
      </c>
      <c r="S12" s="201" t="s">
        <v>361</v>
      </c>
      <c r="T12" s="202" t="s">
        <v>330</v>
      </c>
      <c r="U12" s="101" t="s">
        <v>102</v>
      </c>
      <c r="V12" s="190" t="s">
        <v>329</v>
      </c>
    </row>
    <row r="13" spans="1:22" s="12" customFormat="1" ht="409.5">
      <c r="A13" s="172"/>
      <c r="B13" s="6">
        <v>6</v>
      </c>
      <c r="C13" s="7">
        <v>41339</v>
      </c>
      <c r="D13" s="7" t="s">
        <v>167</v>
      </c>
      <c r="E13" s="10" t="s">
        <v>149</v>
      </c>
      <c r="F13" s="13" t="s">
        <v>150</v>
      </c>
      <c r="G13" s="195" t="s">
        <v>151</v>
      </c>
      <c r="H13" s="195" t="s">
        <v>28</v>
      </c>
      <c r="I13" s="195" t="s">
        <v>105</v>
      </c>
      <c r="J13" s="195" t="s">
        <v>114</v>
      </c>
      <c r="K13" s="197">
        <v>1</v>
      </c>
      <c r="L13" s="195" t="s">
        <v>115</v>
      </c>
      <c r="M13" s="195" t="s">
        <v>116</v>
      </c>
      <c r="N13" s="195" t="s">
        <v>117</v>
      </c>
      <c r="O13" s="198" t="s">
        <v>118</v>
      </c>
      <c r="P13" s="203">
        <v>41943</v>
      </c>
      <c r="Q13" s="200">
        <f>+R13</f>
        <v>1</v>
      </c>
      <c r="R13" s="200">
        <v>1</v>
      </c>
      <c r="S13" s="160" t="s">
        <v>362</v>
      </c>
      <c r="T13" s="204" t="s">
        <v>331</v>
      </c>
      <c r="U13" s="101" t="s">
        <v>102</v>
      </c>
      <c r="V13" s="168" t="s">
        <v>329</v>
      </c>
    </row>
    <row r="14" spans="1:22" s="12" customFormat="1" ht="409.5">
      <c r="A14" s="172" t="s">
        <v>130</v>
      </c>
      <c r="B14" s="6">
        <v>6</v>
      </c>
      <c r="C14" s="7">
        <v>41339</v>
      </c>
      <c r="D14" s="7" t="s">
        <v>167</v>
      </c>
      <c r="E14" s="10" t="s">
        <v>149</v>
      </c>
      <c r="F14" s="13" t="s">
        <v>152</v>
      </c>
      <c r="G14" s="195" t="s">
        <v>153</v>
      </c>
      <c r="H14" s="195" t="s">
        <v>28</v>
      </c>
      <c r="I14" s="195" t="s">
        <v>377</v>
      </c>
      <c r="J14" s="195" t="s">
        <v>119</v>
      </c>
      <c r="K14" s="197">
        <v>1</v>
      </c>
      <c r="L14" s="195" t="s">
        <v>120</v>
      </c>
      <c r="M14" s="195" t="s">
        <v>121</v>
      </c>
      <c r="N14" s="195" t="s">
        <v>117</v>
      </c>
      <c r="O14" s="198" t="s">
        <v>118</v>
      </c>
      <c r="P14" s="203">
        <v>41943</v>
      </c>
      <c r="Q14" s="200">
        <v>1</v>
      </c>
      <c r="R14" s="200">
        <v>1</v>
      </c>
      <c r="S14" s="160" t="s">
        <v>363</v>
      </c>
      <c r="T14" s="202" t="s">
        <v>332</v>
      </c>
      <c r="U14" s="100" t="s">
        <v>102</v>
      </c>
      <c r="V14" s="168" t="s">
        <v>329</v>
      </c>
    </row>
    <row r="15" spans="1:22" s="12" customFormat="1" ht="409.5" thickBot="1">
      <c r="A15" s="172"/>
      <c r="B15" s="81">
        <v>6</v>
      </c>
      <c r="C15" s="82">
        <v>41339</v>
      </c>
      <c r="D15" s="82" t="s">
        <v>167</v>
      </c>
      <c r="E15" s="83" t="s">
        <v>149</v>
      </c>
      <c r="F15" s="84" t="s">
        <v>152</v>
      </c>
      <c r="G15" s="205" t="s">
        <v>103</v>
      </c>
      <c r="H15" s="206" t="s">
        <v>27</v>
      </c>
      <c r="I15" s="205" t="s">
        <v>106</v>
      </c>
      <c r="J15" s="205" t="s">
        <v>122</v>
      </c>
      <c r="K15" s="207">
        <v>1</v>
      </c>
      <c r="L15" s="205" t="s">
        <v>123</v>
      </c>
      <c r="M15" s="205" t="s">
        <v>116</v>
      </c>
      <c r="N15" s="205" t="s">
        <v>117</v>
      </c>
      <c r="O15" s="208" t="s">
        <v>118</v>
      </c>
      <c r="P15" s="209">
        <v>42004</v>
      </c>
      <c r="Q15" s="200">
        <f>+R15</f>
        <v>1</v>
      </c>
      <c r="R15" s="210">
        <v>1</v>
      </c>
      <c r="S15" s="211" t="s">
        <v>364</v>
      </c>
      <c r="T15" s="202" t="s">
        <v>333</v>
      </c>
      <c r="U15" s="101" t="s">
        <v>102</v>
      </c>
      <c r="V15" s="168" t="s">
        <v>329</v>
      </c>
    </row>
    <row r="16" spans="1:22" s="12" customFormat="1" ht="274.5" customHeight="1">
      <c r="A16" s="173"/>
      <c r="B16" s="27">
        <v>1</v>
      </c>
      <c r="C16" s="28">
        <v>41639</v>
      </c>
      <c r="D16" s="28" t="s">
        <v>139</v>
      </c>
      <c r="E16" s="29" t="s">
        <v>7</v>
      </c>
      <c r="F16" s="30" t="s">
        <v>36</v>
      </c>
      <c r="G16" s="212" t="s">
        <v>31</v>
      </c>
      <c r="H16" s="213" t="s">
        <v>32</v>
      </c>
      <c r="I16" s="195" t="s">
        <v>6</v>
      </c>
      <c r="J16" s="214" t="s">
        <v>33</v>
      </c>
      <c r="K16" s="215">
        <v>1</v>
      </c>
      <c r="L16" s="214" t="s">
        <v>107</v>
      </c>
      <c r="M16" s="214" t="s">
        <v>22</v>
      </c>
      <c r="N16" s="214" t="s">
        <v>23</v>
      </c>
      <c r="O16" s="216">
        <v>41791</v>
      </c>
      <c r="P16" s="216">
        <v>42004</v>
      </c>
      <c r="Q16" s="200">
        <v>0.9</v>
      </c>
      <c r="R16" s="217">
        <v>0.9</v>
      </c>
      <c r="S16" s="194" t="s">
        <v>384</v>
      </c>
      <c r="T16" s="218" t="s">
        <v>355</v>
      </c>
      <c r="U16" s="31" t="s">
        <v>142</v>
      </c>
      <c r="V16" s="168" t="s">
        <v>329</v>
      </c>
    </row>
    <row r="17" spans="1:22" s="12" customFormat="1" ht="350.25" customHeight="1">
      <c r="A17" s="172"/>
      <c r="B17" s="6">
        <v>3</v>
      </c>
      <c r="C17" s="7">
        <v>41710</v>
      </c>
      <c r="D17" s="7" t="s">
        <v>167</v>
      </c>
      <c r="E17" s="10" t="s">
        <v>19</v>
      </c>
      <c r="F17" s="13" t="s">
        <v>84</v>
      </c>
      <c r="G17" s="219" t="s">
        <v>20</v>
      </c>
      <c r="H17" s="219" t="s">
        <v>169</v>
      </c>
      <c r="I17" s="195" t="s">
        <v>170</v>
      </c>
      <c r="J17" s="195" t="s">
        <v>171</v>
      </c>
      <c r="K17" s="220">
        <v>1</v>
      </c>
      <c r="L17" s="195" t="s">
        <v>107</v>
      </c>
      <c r="M17" s="195" t="s">
        <v>22</v>
      </c>
      <c r="N17" s="195" t="s">
        <v>23</v>
      </c>
      <c r="O17" s="198">
        <v>41730</v>
      </c>
      <c r="P17" s="198">
        <v>42094</v>
      </c>
      <c r="Q17" s="200">
        <v>0.6</v>
      </c>
      <c r="R17" s="200">
        <v>0.6</v>
      </c>
      <c r="S17" s="160" t="s">
        <v>378</v>
      </c>
      <c r="T17" s="202" t="s">
        <v>348</v>
      </c>
      <c r="U17" s="32" t="s">
        <v>142</v>
      </c>
      <c r="V17" s="168" t="s">
        <v>329</v>
      </c>
    </row>
    <row r="18" spans="1:22" s="72" customFormat="1" ht="378" customHeight="1">
      <c r="A18" s="174"/>
      <c r="B18" s="6">
        <v>6</v>
      </c>
      <c r="C18" s="7">
        <v>41726</v>
      </c>
      <c r="D18" s="7" t="s">
        <v>167</v>
      </c>
      <c r="E18" s="10" t="s">
        <v>177</v>
      </c>
      <c r="F18" s="13" t="s">
        <v>88</v>
      </c>
      <c r="G18" s="219" t="s">
        <v>198</v>
      </c>
      <c r="H18" s="221" t="s">
        <v>0</v>
      </c>
      <c r="I18" s="195" t="s">
        <v>1</v>
      </c>
      <c r="J18" s="222" t="s">
        <v>2</v>
      </c>
      <c r="K18" s="223">
        <v>1</v>
      </c>
      <c r="L18" s="195" t="s">
        <v>107</v>
      </c>
      <c r="M18" s="195" t="s">
        <v>22</v>
      </c>
      <c r="N18" s="195" t="s">
        <v>23</v>
      </c>
      <c r="O18" s="198">
        <v>41730</v>
      </c>
      <c r="P18" s="198">
        <v>41820</v>
      </c>
      <c r="Q18" s="200">
        <f>+R18</f>
        <v>1</v>
      </c>
      <c r="R18" s="200">
        <v>1</v>
      </c>
      <c r="S18" s="160" t="s">
        <v>365</v>
      </c>
      <c r="T18" s="202" t="s">
        <v>334</v>
      </c>
      <c r="U18" s="102" t="s">
        <v>102</v>
      </c>
      <c r="V18" s="168" t="s">
        <v>329</v>
      </c>
    </row>
    <row r="19" spans="1:22" s="72" customFormat="1" ht="409.5" customHeight="1">
      <c r="A19" s="174"/>
      <c r="B19" s="6">
        <v>3</v>
      </c>
      <c r="C19" s="7" t="s">
        <v>199</v>
      </c>
      <c r="D19" s="7" t="s">
        <v>167</v>
      </c>
      <c r="E19" s="10" t="s">
        <v>200</v>
      </c>
      <c r="F19" s="13">
        <v>2</v>
      </c>
      <c r="G19" s="219" t="s">
        <v>206</v>
      </c>
      <c r="H19" s="221" t="s">
        <v>207</v>
      </c>
      <c r="I19" s="195" t="s">
        <v>208</v>
      </c>
      <c r="J19" s="222" t="s">
        <v>210</v>
      </c>
      <c r="K19" s="223" t="s">
        <v>211</v>
      </c>
      <c r="L19" s="195" t="s">
        <v>204</v>
      </c>
      <c r="M19" s="195" t="s">
        <v>205</v>
      </c>
      <c r="N19" s="195" t="s">
        <v>117</v>
      </c>
      <c r="O19" s="224">
        <v>41852</v>
      </c>
      <c r="P19" s="224">
        <v>42094</v>
      </c>
      <c r="Q19" s="200">
        <v>0.9</v>
      </c>
      <c r="R19" s="200">
        <v>0.9</v>
      </c>
      <c r="S19" s="160" t="s">
        <v>385</v>
      </c>
      <c r="T19" s="225" t="s">
        <v>350</v>
      </c>
      <c r="U19" s="102" t="s">
        <v>142</v>
      </c>
      <c r="V19" s="168" t="s">
        <v>329</v>
      </c>
    </row>
    <row r="20" spans="1:22" s="72" customFormat="1" ht="409.5">
      <c r="A20" s="174"/>
      <c r="B20" s="6">
        <v>3</v>
      </c>
      <c r="C20" s="7" t="s">
        <v>199</v>
      </c>
      <c r="D20" s="7" t="s">
        <v>167</v>
      </c>
      <c r="E20" s="10" t="s">
        <v>200</v>
      </c>
      <c r="F20" s="13">
        <v>3</v>
      </c>
      <c r="G20" s="219" t="s">
        <v>212</v>
      </c>
      <c r="H20" s="221" t="s">
        <v>213</v>
      </c>
      <c r="I20" s="195" t="s">
        <v>214</v>
      </c>
      <c r="J20" s="222" t="s">
        <v>215</v>
      </c>
      <c r="K20" s="223" t="s">
        <v>216</v>
      </c>
      <c r="L20" s="195" t="s">
        <v>204</v>
      </c>
      <c r="M20" s="195" t="s">
        <v>205</v>
      </c>
      <c r="N20" s="195" t="s">
        <v>117</v>
      </c>
      <c r="O20" s="224">
        <v>41852</v>
      </c>
      <c r="P20" s="224">
        <v>42094</v>
      </c>
      <c r="Q20" s="200">
        <v>0.4</v>
      </c>
      <c r="R20" s="200">
        <v>0.4</v>
      </c>
      <c r="S20" s="226" t="s">
        <v>379</v>
      </c>
      <c r="T20" s="202" t="s">
        <v>351</v>
      </c>
      <c r="U20" s="102" t="s">
        <v>142</v>
      </c>
      <c r="V20" s="168" t="s">
        <v>329</v>
      </c>
    </row>
    <row r="21" spans="1:22" s="72" customFormat="1" ht="318" customHeight="1">
      <c r="A21" s="174"/>
      <c r="B21" s="6">
        <v>3</v>
      </c>
      <c r="C21" s="7" t="s">
        <v>199</v>
      </c>
      <c r="D21" s="7" t="s">
        <v>167</v>
      </c>
      <c r="E21" s="10" t="s">
        <v>200</v>
      </c>
      <c r="F21" s="13">
        <v>4</v>
      </c>
      <c r="G21" s="219" t="s">
        <v>217</v>
      </c>
      <c r="H21" s="221" t="s">
        <v>218</v>
      </c>
      <c r="I21" s="195" t="s">
        <v>323</v>
      </c>
      <c r="J21" s="222" t="s">
        <v>220</v>
      </c>
      <c r="K21" s="222" t="s">
        <v>219</v>
      </c>
      <c r="L21" s="195" t="s">
        <v>204</v>
      </c>
      <c r="M21" s="195" t="s">
        <v>205</v>
      </c>
      <c r="N21" s="195" t="s">
        <v>117</v>
      </c>
      <c r="O21" s="224">
        <v>41852</v>
      </c>
      <c r="P21" s="224">
        <v>42094</v>
      </c>
      <c r="Q21" s="200">
        <v>0.6</v>
      </c>
      <c r="R21" s="200">
        <v>0.6</v>
      </c>
      <c r="S21" s="226" t="s">
        <v>386</v>
      </c>
      <c r="T21" s="218" t="s">
        <v>352</v>
      </c>
      <c r="U21" s="102" t="s">
        <v>142</v>
      </c>
      <c r="V21" s="168" t="s">
        <v>329</v>
      </c>
    </row>
    <row r="22" spans="1:22" s="72" customFormat="1" ht="374.25" customHeight="1">
      <c r="A22" s="174"/>
      <c r="B22" s="6">
        <v>6</v>
      </c>
      <c r="C22" s="143">
        <v>41760</v>
      </c>
      <c r="D22" s="134" t="s">
        <v>167</v>
      </c>
      <c r="E22" s="135" t="s">
        <v>227</v>
      </c>
      <c r="F22" s="142" t="s">
        <v>228</v>
      </c>
      <c r="G22" s="227" t="s">
        <v>221</v>
      </c>
      <c r="H22" s="227" t="s">
        <v>222</v>
      </c>
      <c r="I22" s="221" t="s">
        <v>223</v>
      </c>
      <c r="J22" s="228" t="s">
        <v>224</v>
      </c>
      <c r="K22" s="229">
        <v>1</v>
      </c>
      <c r="L22" s="228" t="s">
        <v>107</v>
      </c>
      <c r="M22" s="228" t="s">
        <v>225</v>
      </c>
      <c r="N22" s="230" t="s">
        <v>226</v>
      </c>
      <c r="O22" s="231">
        <v>41796</v>
      </c>
      <c r="P22" s="231">
        <v>42004</v>
      </c>
      <c r="Q22" s="200">
        <v>1</v>
      </c>
      <c r="R22" s="232">
        <v>1</v>
      </c>
      <c r="S22" s="226" t="s">
        <v>366</v>
      </c>
      <c r="T22" s="218" t="s">
        <v>341</v>
      </c>
      <c r="U22" s="32" t="s">
        <v>102</v>
      </c>
      <c r="V22" s="168" t="s">
        <v>329</v>
      </c>
    </row>
    <row r="23" spans="1:22" s="72" customFormat="1" ht="327" customHeight="1">
      <c r="A23" s="174"/>
      <c r="B23" s="6">
        <v>6</v>
      </c>
      <c r="C23" s="143">
        <v>41760</v>
      </c>
      <c r="D23" s="134" t="s">
        <v>167</v>
      </c>
      <c r="E23" s="141" t="s">
        <v>227</v>
      </c>
      <c r="F23" s="142" t="s">
        <v>228</v>
      </c>
      <c r="G23" s="233" t="s">
        <v>221</v>
      </c>
      <c r="H23" s="233" t="s">
        <v>222</v>
      </c>
      <c r="I23" s="195" t="s">
        <v>229</v>
      </c>
      <c r="J23" s="234" t="s">
        <v>230</v>
      </c>
      <c r="K23" s="235">
        <v>1</v>
      </c>
      <c r="L23" s="234" t="s">
        <v>107</v>
      </c>
      <c r="M23" s="234" t="s">
        <v>225</v>
      </c>
      <c r="N23" s="236" t="s">
        <v>226</v>
      </c>
      <c r="O23" s="237">
        <v>41821</v>
      </c>
      <c r="P23" s="231">
        <v>42004</v>
      </c>
      <c r="Q23" s="200">
        <v>0.7</v>
      </c>
      <c r="R23" s="232">
        <v>0.7</v>
      </c>
      <c r="S23" s="201" t="s">
        <v>380</v>
      </c>
      <c r="T23" s="218" t="s">
        <v>342</v>
      </c>
      <c r="U23" s="32" t="s">
        <v>142</v>
      </c>
      <c r="V23" s="168" t="s">
        <v>329</v>
      </c>
    </row>
    <row r="24" spans="1:22" s="72" customFormat="1" ht="153.75" customHeight="1">
      <c r="A24" s="174"/>
      <c r="B24" s="6">
        <v>6</v>
      </c>
      <c r="C24" s="143">
        <v>41760</v>
      </c>
      <c r="D24" s="134" t="s">
        <v>167</v>
      </c>
      <c r="E24" s="161" t="s">
        <v>227</v>
      </c>
      <c r="F24" s="139" t="s">
        <v>228</v>
      </c>
      <c r="G24" s="227" t="s">
        <v>221</v>
      </c>
      <c r="H24" s="227" t="s">
        <v>222</v>
      </c>
      <c r="I24" s="195" t="s">
        <v>231</v>
      </c>
      <c r="J24" s="228" t="s">
        <v>232</v>
      </c>
      <c r="K24" s="229">
        <v>1</v>
      </c>
      <c r="L24" s="228" t="s">
        <v>107</v>
      </c>
      <c r="M24" s="228" t="s">
        <v>225</v>
      </c>
      <c r="N24" s="230" t="s">
        <v>226</v>
      </c>
      <c r="O24" s="231">
        <v>41821</v>
      </c>
      <c r="P24" s="231">
        <v>42004</v>
      </c>
      <c r="Q24" s="200">
        <v>1</v>
      </c>
      <c r="R24" s="232">
        <v>1</v>
      </c>
      <c r="S24" s="226" t="s">
        <v>367</v>
      </c>
      <c r="T24" s="218" t="s">
        <v>343</v>
      </c>
      <c r="U24" s="32" t="s">
        <v>102</v>
      </c>
      <c r="V24" s="168" t="s">
        <v>329</v>
      </c>
    </row>
    <row r="25" spans="1:22" s="72" customFormat="1" ht="305.25">
      <c r="A25" s="174"/>
      <c r="B25" s="6">
        <v>6</v>
      </c>
      <c r="C25" s="143">
        <v>41821</v>
      </c>
      <c r="D25" s="134" t="s">
        <v>167</v>
      </c>
      <c r="E25" s="161" t="s">
        <v>233</v>
      </c>
      <c r="F25" s="139" t="s">
        <v>234</v>
      </c>
      <c r="G25" s="227" t="s">
        <v>292</v>
      </c>
      <c r="H25" s="227" t="s">
        <v>222</v>
      </c>
      <c r="I25" s="221" t="s">
        <v>278</v>
      </c>
      <c r="J25" s="238" t="s">
        <v>279</v>
      </c>
      <c r="K25" s="229">
        <v>1</v>
      </c>
      <c r="L25" s="228" t="s">
        <v>107</v>
      </c>
      <c r="M25" s="228" t="s">
        <v>225</v>
      </c>
      <c r="N25" s="230" t="s">
        <v>226</v>
      </c>
      <c r="O25" s="231">
        <v>41883</v>
      </c>
      <c r="P25" s="231">
        <v>42155</v>
      </c>
      <c r="Q25" s="200">
        <v>0.5</v>
      </c>
      <c r="R25" s="239">
        <v>0.5</v>
      </c>
      <c r="S25" s="226" t="s">
        <v>387</v>
      </c>
      <c r="T25" s="218" t="s">
        <v>335</v>
      </c>
      <c r="U25" s="32" t="s">
        <v>142</v>
      </c>
      <c r="V25" s="168" t="s">
        <v>329</v>
      </c>
    </row>
    <row r="26" spans="1:22" s="72" customFormat="1" ht="267" customHeight="1">
      <c r="A26" s="174"/>
      <c r="B26" s="6">
        <v>6</v>
      </c>
      <c r="C26" s="143">
        <v>41821</v>
      </c>
      <c r="D26" s="134" t="s">
        <v>167</v>
      </c>
      <c r="E26" s="161" t="s">
        <v>233</v>
      </c>
      <c r="F26" s="139" t="s">
        <v>236</v>
      </c>
      <c r="G26" s="227" t="s">
        <v>293</v>
      </c>
      <c r="H26" s="227" t="s">
        <v>237</v>
      </c>
      <c r="I26" s="221" t="s">
        <v>280</v>
      </c>
      <c r="J26" s="238" t="s">
        <v>281</v>
      </c>
      <c r="K26" s="229">
        <v>1</v>
      </c>
      <c r="L26" s="228" t="s">
        <v>238</v>
      </c>
      <c r="M26" s="228" t="s">
        <v>239</v>
      </c>
      <c r="N26" s="230" t="s">
        <v>226</v>
      </c>
      <c r="O26" s="231">
        <v>41883</v>
      </c>
      <c r="P26" s="231">
        <v>42155</v>
      </c>
      <c r="Q26" s="200">
        <v>0.5</v>
      </c>
      <c r="R26" s="239">
        <v>0.5</v>
      </c>
      <c r="S26" s="226" t="s">
        <v>388</v>
      </c>
      <c r="T26" s="202" t="s">
        <v>336</v>
      </c>
      <c r="U26" s="32" t="s">
        <v>142</v>
      </c>
      <c r="V26" s="168" t="s">
        <v>329</v>
      </c>
    </row>
    <row r="27" spans="1:22" s="72" customFormat="1" ht="268.5" customHeight="1">
      <c r="A27" s="174"/>
      <c r="B27" s="6">
        <v>6</v>
      </c>
      <c r="C27" s="143">
        <v>41821</v>
      </c>
      <c r="D27" s="134" t="s">
        <v>167</v>
      </c>
      <c r="E27" s="161" t="s">
        <v>233</v>
      </c>
      <c r="F27" s="139" t="s">
        <v>236</v>
      </c>
      <c r="G27" s="227" t="s">
        <v>294</v>
      </c>
      <c r="H27" s="227" t="s">
        <v>237</v>
      </c>
      <c r="I27" s="221" t="s">
        <v>282</v>
      </c>
      <c r="J27" s="238" t="s">
        <v>283</v>
      </c>
      <c r="K27" s="229">
        <v>1</v>
      </c>
      <c r="L27" s="228" t="s">
        <v>238</v>
      </c>
      <c r="M27" s="228" t="s">
        <v>239</v>
      </c>
      <c r="N27" s="230" t="s">
        <v>226</v>
      </c>
      <c r="O27" s="231">
        <v>41883</v>
      </c>
      <c r="P27" s="231">
        <v>42155</v>
      </c>
      <c r="Q27" s="200">
        <v>0.4</v>
      </c>
      <c r="R27" s="239">
        <v>0.4</v>
      </c>
      <c r="S27" s="226" t="s">
        <v>389</v>
      </c>
      <c r="T27" s="202" t="s">
        <v>337</v>
      </c>
      <c r="U27" s="32" t="s">
        <v>142</v>
      </c>
      <c r="V27" s="168" t="s">
        <v>329</v>
      </c>
    </row>
    <row r="28" spans="1:22" s="72" customFormat="1" ht="262.5">
      <c r="A28" s="174"/>
      <c r="B28" s="6">
        <v>6</v>
      </c>
      <c r="C28" s="143">
        <v>41821</v>
      </c>
      <c r="D28" s="134" t="s">
        <v>167</v>
      </c>
      <c r="E28" s="161" t="s">
        <v>233</v>
      </c>
      <c r="F28" s="139" t="s">
        <v>236</v>
      </c>
      <c r="G28" s="227" t="s">
        <v>295</v>
      </c>
      <c r="H28" s="227" t="s">
        <v>237</v>
      </c>
      <c r="I28" s="221" t="s">
        <v>280</v>
      </c>
      <c r="J28" s="238" t="s">
        <v>281</v>
      </c>
      <c r="K28" s="229">
        <v>1</v>
      </c>
      <c r="L28" s="228" t="s">
        <v>238</v>
      </c>
      <c r="M28" s="228" t="s">
        <v>239</v>
      </c>
      <c r="N28" s="230" t="s">
        <v>226</v>
      </c>
      <c r="O28" s="231">
        <v>41883</v>
      </c>
      <c r="P28" s="231">
        <v>42155</v>
      </c>
      <c r="Q28" s="200">
        <v>0.4</v>
      </c>
      <c r="R28" s="239">
        <v>0.4</v>
      </c>
      <c r="S28" s="226" t="s">
        <v>390</v>
      </c>
      <c r="T28" s="218" t="s">
        <v>338</v>
      </c>
      <c r="U28" s="32" t="s">
        <v>142</v>
      </c>
      <c r="V28" s="168" t="s">
        <v>329</v>
      </c>
    </row>
    <row r="29" spans="1:22" s="72" customFormat="1" ht="296.25" customHeight="1">
      <c r="A29" s="174"/>
      <c r="B29" s="6">
        <v>6</v>
      </c>
      <c r="C29" s="143">
        <v>41821</v>
      </c>
      <c r="D29" s="134" t="s">
        <v>167</v>
      </c>
      <c r="E29" s="161" t="s">
        <v>233</v>
      </c>
      <c r="F29" s="139" t="s">
        <v>240</v>
      </c>
      <c r="G29" s="227" t="s">
        <v>296</v>
      </c>
      <c r="H29" s="240" t="s">
        <v>241</v>
      </c>
      <c r="I29" s="221" t="s">
        <v>374</v>
      </c>
      <c r="J29" s="238" t="s">
        <v>375</v>
      </c>
      <c r="K29" s="229">
        <v>1</v>
      </c>
      <c r="L29" s="228" t="s">
        <v>107</v>
      </c>
      <c r="M29" s="228" t="s">
        <v>225</v>
      </c>
      <c r="N29" s="230" t="s">
        <v>226</v>
      </c>
      <c r="O29" s="231">
        <v>41883</v>
      </c>
      <c r="P29" s="231">
        <v>42155</v>
      </c>
      <c r="Q29" s="200">
        <v>1</v>
      </c>
      <c r="R29" s="239">
        <v>1</v>
      </c>
      <c r="S29" s="241" t="s">
        <v>376</v>
      </c>
      <c r="T29" s="204" t="s">
        <v>339</v>
      </c>
      <c r="U29" s="32" t="s">
        <v>142</v>
      </c>
      <c r="V29" s="168" t="s">
        <v>329</v>
      </c>
    </row>
    <row r="30" spans="1:22" s="72" customFormat="1" ht="214.5" customHeight="1" thickBot="1">
      <c r="A30" s="174"/>
      <c r="B30" s="6">
        <v>6</v>
      </c>
      <c r="C30" s="143">
        <v>41821</v>
      </c>
      <c r="D30" s="134" t="s">
        <v>167</v>
      </c>
      <c r="E30" s="164" t="s">
        <v>233</v>
      </c>
      <c r="F30" s="139" t="s">
        <v>240</v>
      </c>
      <c r="G30" s="227" t="s">
        <v>297</v>
      </c>
      <c r="H30" s="227" t="s">
        <v>242</v>
      </c>
      <c r="I30" s="205" t="s">
        <v>284</v>
      </c>
      <c r="J30" s="238" t="s">
        <v>285</v>
      </c>
      <c r="K30" s="229">
        <v>1</v>
      </c>
      <c r="L30" s="228" t="s">
        <v>107</v>
      </c>
      <c r="M30" s="228" t="s">
        <v>225</v>
      </c>
      <c r="N30" s="230" t="s">
        <v>226</v>
      </c>
      <c r="O30" s="231">
        <v>41883</v>
      </c>
      <c r="P30" s="231">
        <v>41988</v>
      </c>
      <c r="Q30" s="200">
        <v>1</v>
      </c>
      <c r="R30" s="239">
        <v>1</v>
      </c>
      <c r="S30" s="226" t="s">
        <v>368</v>
      </c>
      <c r="T30" s="202" t="s">
        <v>340</v>
      </c>
      <c r="U30" s="32" t="s">
        <v>102</v>
      </c>
      <c r="V30" s="168" t="s">
        <v>329</v>
      </c>
    </row>
    <row r="31" spans="1:22" s="72" customFormat="1" ht="213" customHeight="1">
      <c r="A31" s="174"/>
      <c r="B31" s="6">
        <v>6</v>
      </c>
      <c r="C31" s="143">
        <v>41852</v>
      </c>
      <c r="D31" s="134" t="s">
        <v>167</v>
      </c>
      <c r="E31" s="164" t="s">
        <v>243</v>
      </c>
      <c r="F31" s="139" t="s">
        <v>244</v>
      </c>
      <c r="G31" s="227" t="s">
        <v>245</v>
      </c>
      <c r="H31" s="227" t="s">
        <v>246</v>
      </c>
      <c r="I31" s="221" t="s">
        <v>235</v>
      </c>
      <c r="J31" s="228" t="s">
        <v>247</v>
      </c>
      <c r="K31" s="229">
        <v>1</v>
      </c>
      <c r="L31" s="228" t="s">
        <v>107</v>
      </c>
      <c r="M31" s="228" t="s">
        <v>225</v>
      </c>
      <c r="N31" s="230" t="s">
        <v>226</v>
      </c>
      <c r="O31" s="231">
        <v>41913</v>
      </c>
      <c r="P31" s="231">
        <v>42094</v>
      </c>
      <c r="Q31" s="200">
        <v>0.9</v>
      </c>
      <c r="R31" s="232">
        <v>0.9</v>
      </c>
      <c r="S31" s="226" t="s">
        <v>381</v>
      </c>
      <c r="T31" s="218" t="s">
        <v>344</v>
      </c>
      <c r="U31" s="32" t="s">
        <v>142</v>
      </c>
      <c r="V31" s="168" t="s">
        <v>329</v>
      </c>
    </row>
    <row r="32" spans="1:22" s="72" customFormat="1" ht="169.5" customHeight="1">
      <c r="A32" s="174"/>
      <c r="B32" s="6">
        <v>6</v>
      </c>
      <c r="C32" s="143">
        <v>41852</v>
      </c>
      <c r="D32" s="134" t="s">
        <v>167</v>
      </c>
      <c r="E32" s="164" t="s">
        <v>243</v>
      </c>
      <c r="F32" s="139" t="s">
        <v>244</v>
      </c>
      <c r="G32" s="227" t="s">
        <v>245</v>
      </c>
      <c r="H32" s="227" t="s">
        <v>248</v>
      </c>
      <c r="I32" s="240" t="s">
        <v>304</v>
      </c>
      <c r="J32" s="238" t="s">
        <v>249</v>
      </c>
      <c r="K32" s="229">
        <v>1</v>
      </c>
      <c r="L32" s="228" t="s">
        <v>107</v>
      </c>
      <c r="M32" s="228" t="s">
        <v>225</v>
      </c>
      <c r="N32" s="230" t="s">
        <v>226</v>
      </c>
      <c r="O32" s="231">
        <v>41913</v>
      </c>
      <c r="P32" s="231">
        <v>42185</v>
      </c>
      <c r="Q32" s="200">
        <v>1</v>
      </c>
      <c r="R32" s="232">
        <v>1</v>
      </c>
      <c r="S32" s="226" t="s">
        <v>382</v>
      </c>
      <c r="T32" s="218" t="s">
        <v>357</v>
      </c>
      <c r="U32" s="32" t="s">
        <v>142</v>
      </c>
      <c r="V32" s="168" t="s">
        <v>329</v>
      </c>
    </row>
    <row r="33" spans="1:22" s="72" customFormat="1" ht="366.75" customHeight="1">
      <c r="A33" s="174"/>
      <c r="B33" s="6">
        <v>6</v>
      </c>
      <c r="C33" s="143">
        <v>41852</v>
      </c>
      <c r="D33" s="134" t="s">
        <v>167</v>
      </c>
      <c r="E33" s="164" t="s">
        <v>243</v>
      </c>
      <c r="F33" s="139" t="s">
        <v>250</v>
      </c>
      <c r="G33" s="227" t="s">
        <v>251</v>
      </c>
      <c r="H33" s="227" t="s">
        <v>252</v>
      </c>
      <c r="I33" s="240" t="s">
        <v>253</v>
      </c>
      <c r="J33" s="238" t="s">
        <v>254</v>
      </c>
      <c r="K33" s="229">
        <v>1</v>
      </c>
      <c r="L33" s="228" t="s">
        <v>107</v>
      </c>
      <c r="M33" s="228" t="s">
        <v>225</v>
      </c>
      <c r="N33" s="230" t="s">
        <v>226</v>
      </c>
      <c r="O33" s="231">
        <v>41913</v>
      </c>
      <c r="P33" s="231">
        <v>41988</v>
      </c>
      <c r="Q33" s="200">
        <v>1</v>
      </c>
      <c r="R33" s="232">
        <v>1</v>
      </c>
      <c r="S33" s="226" t="s">
        <v>369</v>
      </c>
      <c r="T33" s="218" t="s">
        <v>345</v>
      </c>
      <c r="U33" s="32" t="s">
        <v>102</v>
      </c>
      <c r="V33" s="168" t="s">
        <v>329</v>
      </c>
    </row>
    <row r="34" spans="1:22" s="72" customFormat="1" ht="327.75" customHeight="1">
      <c r="A34" s="174"/>
      <c r="B34" s="6">
        <v>6</v>
      </c>
      <c r="C34" s="143">
        <v>41852</v>
      </c>
      <c r="D34" s="134" t="s">
        <v>167</v>
      </c>
      <c r="E34" s="164" t="s">
        <v>243</v>
      </c>
      <c r="F34" s="139" t="s">
        <v>255</v>
      </c>
      <c r="G34" s="227" t="s">
        <v>256</v>
      </c>
      <c r="H34" s="227" t="s">
        <v>252</v>
      </c>
      <c r="I34" s="240" t="s">
        <v>257</v>
      </c>
      <c r="J34" s="238" t="s">
        <v>258</v>
      </c>
      <c r="K34" s="229">
        <v>1</v>
      </c>
      <c r="L34" s="228" t="s">
        <v>107</v>
      </c>
      <c r="M34" s="228" t="s">
        <v>225</v>
      </c>
      <c r="N34" s="230" t="s">
        <v>226</v>
      </c>
      <c r="O34" s="231">
        <v>41913</v>
      </c>
      <c r="P34" s="231">
        <v>41988</v>
      </c>
      <c r="Q34" s="200">
        <v>1</v>
      </c>
      <c r="R34" s="232">
        <v>1</v>
      </c>
      <c r="S34" s="226" t="s">
        <v>370</v>
      </c>
      <c r="T34" s="218" t="s">
        <v>346</v>
      </c>
      <c r="U34" s="32" t="s">
        <v>102</v>
      </c>
      <c r="V34" s="168" t="s">
        <v>329</v>
      </c>
    </row>
    <row r="35" spans="1:22" s="72" customFormat="1" ht="257.25" customHeight="1">
      <c r="A35" s="6"/>
      <c r="B35" s="6">
        <v>11</v>
      </c>
      <c r="C35" s="178">
        <v>42044</v>
      </c>
      <c r="D35" s="6" t="s">
        <v>124</v>
      </c>
      <c r="E35" s="71" t="s">
        <v>308</v>
      </c>
      <c r="F35" s="179" t="s">
        <v>309</v>
      </c>
      <c r="G35" s="242" t="s">
        <v>310</v>
      </c>
      <c r="H35" s="243" t="s">
        <v>325</v>
      </c>
      <c r="I35" s="240" t="s">
        <v>324</v>
      </c>
      <c r="J35" s="244" t="s">
        <v>326</v>
      </c>
      <c r="K35" s="244">
        <v>1</v>
      </c>
      <c r="L35" s="245" t="s">
        <v>107</v>
      </c>
      <c r="M35" s="245" t="s">
        <v>225</v>
      </c>
      <c r="N35" s="230" t="s">
        <v>226</v>
      </c>
      <c r="O35" s="246">
        <v>42087</v>
      </c>
      <c r="P35" s="247">
        <v>42155</v>
      </c>
      <c r="Q35" s="200">
        <v>1</v>
      </c>
      <c r="R35" s="232">
        <v>1</v>
      </c>
      <c r="S35" s="241" t="s">
        <v>371</v>
      </c>
      <c r="T35" s="218" t="s">
        <v>358</v>
      </c>
      <c r="U35" s="32" t="s">
        <v>142</v>
      </c>
      <c r="V35" s="180" t="s">
        <v>329</v>
      </c>
    </row>
    <row r="36" spans="1:22" s="177" customFormat="1" ht="334.5" customHeight="1">
      <c r="A36" s="192"/>
      <c r="B36" s="181">
        <v>4</v>
      </c>
      <c r="C36" s="182">
        <v>42048</v>
      </c>
      <c r="D36" s="181" t="s">
        <v>167</v>
      </c>
      <c r="E36" s="181" t="s">
        <v>311</v>
      </c>
      <c r="F36" s="181" t="s">
        <v>312</v>
      </c>
      <c r="G36" s="248" t="s">
        <v>319</v>
      </c>
      <c r="H36" s="248" t="s">
        <v>313</v>
      </c>
      <c r="I36" s="249" t="s">
        <v>314</v>
      </c>
      <c r="J36" s="250" t="s">
        <v>315</v>
      </c>
      <c r="K36" s="251">
        <v>1</v>
      </c>
      <c r="L36" s="250" t="s">
        <v>316</v>
      </c>
      <c r="M36" s="250" t="s">
        <v>317</v>
      </c>
      <c r="N36" s="250" t="s">
        <v>318</v>
      </c>
      <c r="O36" s="182">
        <v>42055</v>
      </c>
      <c r="P36" s="182">
        <v>42236</v>
      </c>
      <c r="Q36" s="252">
        <v>0.6</v>
      </c>
      <c r="R36" s="253">
        <v>0.6</v>
      </c>
      <c r="S36" s="254" t="s">
        <v>383</v>
      </c>
      <c r="T36" s="255" t="s">
        <v>359</v>
      </c>
      <c r="U36" s="175" t="s">
        <v>142</v>
      </c>
      <c r="V36" s="176" t="s">
        <v>329</v>
      </c>
    </row>
    <row r="37" spans="1:22" s="89" customFormat="1" ht="55.5" customHeight="1" thickBot="1">
      <c r="A37" s="264" t="s">
        <v>307</v>
      </c>
      <c r="B37" s="264"/>
      <c r="C37" s="264"/>
      <c r="D37" s="264"/>
      <c r="E37" s="264"/>
      <c r="F37" s="264"/>
      <c r="G37" s="264"/>
      <c r="H37" s="86"/>
      <c r="I37" s="87"/>
      <c r="J37" s="87"/>
      <c r="K37" s="88"/>
      <c r="L37" s="87"/>
      <c r="M37" s="87"/>
      <c r="N37" s="147"/>
      <c r="O37" s="147"/>
      <c r="P37" s="147"/>
      <c r="Q37" s="147"/>
      <c r="R37" s="147"/>
      <c r="S37" s="147"/>
      <c r="T37" s="147"/>
      <c r="U37" s="87"/>
      <c r="V37" s="87"/>
    </row>
    <row r="38" spans="1:22" s="89" customFormat="1" ht="26.25">
      <c r="A38" s="87" t="s">
        <v>130</v>
      </c>
      <c r="B38" s="87"/>
      <c r="C38" s="88"/>
      <c r="D38" s="87"/>
      <c r="E38" s="87"/>
      <c r="F38" s="88"/>
      <c r="G38" s="87"/>
      <c r="H38" s="87"/>
      <c r="J38" s="87"/>
      <c r="K38" s="88"/>
      <c r="L38" s="87"/>
      <c r="M38" s="87"/>
      <c r="N38" s="93" t="s">
        <v>97</v>
      </c>
      <c r="O38" s="87"/>
      <c r="P38" s="87"/>
      <c r="S38" s="91" t="s">
        <v>5</v>
      </c>
      <c r="U38" s="87"/>
      <c r="V38" s="87"/>
    </row>
    <row r="39" spans="3:19" s="89" customFormat="1" ht="26.25">
      <c r="C39" s="90"/>
      <c r="F39" s="90"/>
      <c r="G39" s="91" t="s">
        <v>372</v>
      </c>
      <c r="K39" s="90"/>
      <c r="S39" s="91" t="s">
        <v>98</v>
      </c>
    </row>
    <row r="40" spans="1:11" s="89" customFormat="1" ht="26.25" hidden="1">
      <c r="A40" s="91"/>
      <c r="C40" s="90"/>
      <c r="F40" s="90"/>
      <c r="G40" s="92"/>
      <c r="H40" s="92"/>
      <c r="K40" s="90"/>
    </row>
    <row r="41" spans="1:21" ht="23.25" hidden="1">
      <c r="A41" s="1"/>
      <c r="T41" s="20" t="s">
        <v>29</v>
      </c>
      <c r="U41" s="21">
        <f>COUNTIF(U12:U34,"C")</f>
        <v>0</v>
      </c>
    </row>
    <row r="42" ht="23.25" hidden="1">
      <c r="U42" s="19"/>
    </row>
    <row r="43" spans="20:21" ht="23.25" hidden="1">
      <c r="T43" s="22" t="s">
        <v>90</v>
      </c>
      <c r="U43" s="23">
        <f>COUNTIF(U12:U15,"A")</f>
        <v>0</v>
      </c>
    </row>
    <row r="44" spans="3:7" ht="12.75" hidden="1">
      <c r="C44" s="144" t="s">
        <v>89</v>
      </c>
      <c r="D44" s="74"/>
      <c r="E44" s="74"/>
      <c r="F44" s="75"/>
      <c r="G44" s="76"/>
    </row>
    <row r="45" spans="3:21" ht="23.25" hidden="1">
      <c r="C45" s="145" t="s">
        <v>39</v>
      </c>
      <c r="D45" s="51"/>
      <c r="E45" s="51"/>
      <c r="F45" s="46"/>
      <c r="G45" s="49"/>
      <c r="T45" s="24" t="s">
        <v>30</v>
      </c>
      <c r="U45" s="25">
        <f>+U41+U43</f>
        <v>0</v>
      </c>
    </row>
    <row r="46" spans="3:7" ht="15" hidden="1">
      <c r="C46" s="145" t="s">
        <v>40</v>
      </c>
      <c r="D46" s="51"/>
      <c r="E46" s="51"/>
      <c r="F46" s="46"/>
      <c r="G46" s="49"/>
    </row>
    <row r="47" spans="3:21" ht="23.25" hidden="1">
      <c r="C47" s="145" t="s">
        <v>55</v>
      </c>
      <c r="D47" s="51"/>
      <c r="E47" s="51"/>
      <c r="F47" s="46"/>
      <c r="G47" s="49"/>
      <c r="T47" s="77" t="s">
        <v>91</v>
      </c>
      <c r="U47" s="78">
        <f>COUNTIF(U16:U34,"A")</f>
        <v>13</v>
      </c>
    </row>
    <row r="48" spans="3:7" ht="15" hidden="1">
      <c r="C48" s="145" t="s">
        <v>41</v>
      </c>
      <c r="D48" s="51"/>
      <c r="E48" s="51"/>
      <c r="F48" s="46"/>
      <c r="G48" s="49"/>
    </row>
    <row r="49" spans="3:21" ht="23.25" hidden="1">
      <c r="C49" s="145" t="s">
        <v>42</v>
      </c>
      <c r="D49" s="51"/>
      <c r="E49" s="51"/>
      <c r="F49" s="46"/>
      <c r="G49" s="49"/>
      <c r="T49" s="79" t="s">
        <v>92</v>
      </c>
      <c r="U49" s="80">
        <f>+U43+U47</f>
        <v>13</v>
      </c>
    </row>
    <row r="50" spans="3:7" ht="15" hidden="1">
      <c r="C50" s="145" t="s">
        <v>43</v>
      </c>
      <c r="D50" s="51"/>
      <c r="E50" s="51"/>
      <c r="F50" s="46"/>
      <c r="G50" s="49"/>
    </row>
    <row r="51" spans="3:7" ht="15" hidden="1">
      <c r="C51" s="145" t="s">
        <v>44</v>
      </c>
      <c r="D51" s="51"/>
      <c r="E51" s="51"/>
      <c r="F51" s="46"/>
      <c r="G51" s="49"/>
    </row>
    <row r="52" spans="3:7" ht="15" hidden="1">
      <c r="C52" s="145" t="s">
        <v>45</v>
      </c>
      <c r="D52" s="51"/>
      <c r="E52" s="51"/>
      <c r="F52" s="46"/>
      <c r="G52" s="49"/>
    </row>
    <row r="53" spans="3:7" ht="15" hidden="1">
      <c r="C53" s="145" t="s">
        <v>46</v>
      </c>
      <c r="D53" s="51"/>
      <c r="E53" s="51"/>
      <c r="F53" s="46"/>
      <c r="G53" s="49"/>
    </row>
    <row r="54" spans="3:7" ht="15" hidden="1">
      <c r="C54" s="145" t="s">
        <v>47</v>
      </c>
      <c r="D54" s="51"/>
      <c r="E54" s="51"/>
      <c r="F54" s="46"/>
      <c r="G54" s="49"/>
    </row>
    <row r="55" spans="3:7" ht="15" hidden="1">
      <c r="C55" s="145" t="s">
        <v>48</v>
      </c>
      <c r="D55" s="51"/>
      <c r="E55" s="51"/>
      <c r="F55" s="46"/>
      <c r="G55" s="49"/>
    </row>
    <row r="56" spans="3:7" ht="15" hidden="1">
      <c r="C56" s="145" t="s">
        <v>49</v>
      </c>
      <c r="D56" s="51"/>
      <c r="E56" s="51"/>
      <c r="F56" s="46"/>
      <c r="G56" s="49"/>
    </row>
    <row r="57" spans="3:7" ht="15" hidden="1">
      <c r="C57" s="145" t="s">
        <v>50</v>
      </c>
      <c r="D57" s="51"/>
      <c r="E57" s="51"/>
      <c r="F57" s="46"/>
      <c r="G57" s="49"/>
    </row>
    <row r="58" spans="3:7" ht="15" hidden="1">
      <c r="C58" s="145" t="s">
        <v>51</v>
      </c>
      <c r="D58" s="51"/>
      <c r="E58" s="51"/>
      <c r="F58" s="46"/>
      <c r="G58" s="49"/>
    </row>
    <row r="59" spans="3:7" ht="15" hidden="1">
      <c r="C59" s="145" t="s">
        <v>52</v>
      </c>
      <c r="D59" s="51"/>
      <c r="E59" s="51"/>
      <c r="F59" s="46"/>
      <c r="G59" s="49"/>
    </row>
    <row r="60" spans="3:7" ht="15" hidden="1">
      <c r="C60" s="145" t="s">
        <v>53</v>
      </c>
      <c r="D60" s="51"/>
      <c r="E60" s="51"/>
      <c r="F60" s="46"/>
      <c r="G60" s="49"/>
    </row>
    <row r="61" spans="3:7" ht="15" hidden="1">
      <c r="C61" s="145" t="s">
        <v>54</v>
      </c>
      <c r="D61" s="51"/>
      <c r="E61" s="51"/>
      <c r="F61" s="46"/>
      <c r="G61" s="49"/>
    </row>
    <row r="62" spans="3:7" ht="13.5" hidden="1" thickBot="1">
      <c r="C62" s="146"/>
      <c r="D62" s="60"/>
      <c r="E62" s="60"/>
      <c r="F62" s="59"/>
      <c r="G62" s="61"/>
    </row>
    <row r="63" ht="12.75" hidden="1"/>
    <row r="64" ht="12.75" hidden="1"/>
    <row r="65" ht="12.75" hidden="1"/>
    <row r="66" ht="12.75" hidden="1"/>
    <row r="67" ht="12.75" hidden="1"/>
    <row r="68" ht="12.75" hidden="1"/>
    <row r="69" ht="12.75" hidden="1"/>
    <row r="70" ht="12.75" hidden="1"/>
    <row r="71" ht="12.75" hidden="1"/>
    <row r="72" ht="12.75" hidden="1"/>
    <row r="73" ht="12.75" hidden="1"/>
    <row r="74" ht="12.75" hidden="1"/>
  </sheetData>
  <sheetProtection/>
  <mergeCells count="30">
    <mergeCell ref="A2:V2"/>
    <mergeCell ref="A3:V3"/>
    <mergeCell ref="T4:V4"/>
    <mergeCell ref="T5:V5"/>
    <mergeCell ref="T6:V6"/>
    <mergeCell ref="T7:V7"/>
    <mergeCell ref="A1:V1"/>
    <mergeCell ref="A37:G37"/>
    <mergeCell ref="A7:D7"/>
    <mergeCell ref="O10:P10"/>
    <mergeCell ref="A10:A11"/>
    <mergeCell ref="B10:B11"/>
    <mergeCell ref="C10:C11"/>
    <mergeCell ref="D10:D11"/>
    <mergeCell ref="I10:I11"/>
    <mergeCell ref="J10:J11"/>
    <mergeCell ref="K10:K11"/>
    <mergeCell ref="L10:L11"/>
    <mergeCell ref="E10:E11"/>
    <mergeCell ref="F10:F11"/>
    <mergeCell ref="G10:G11"/>
    <mergeCell ref="H10:H11"/>
    <mergeCell ref="U10:U11"/>
    <mergeCell ref="V10:V11"/>
    <mergeCell ref="M10:M11"/>
    <mergeCell ref="N10:N11"/>
    <mergeCell ref="Q10:Q11"/>
    <mergeCell ref="R10:R11"/>
    <mergeCell ref="S10:S11"/>
    <mergeCell ref="T10:T11"/>
  </mergeCells>
  <conditionalFormatting sqref="O14 O15:P17 R22:R35 O22:P35">
    <cfRule type="cellIs" priority="21" dxfId="0" operator="lessThanOrEqual" stopIfTrue="1">
      <formula>#REF!</formula>
    </cfRule>
  </conditionalFormatting>
  <conditionalFormatting sqref="O18:P18">
    <cfRule type="cellIs" priority="18" dxfId="0" operator="lessThanOrEqual" stopIfTrue="1">
      <formula>#REF!</formula>
    </cfRule>
  </conditionalFormatting>
  <conditionalFormatting sqref="O19:P19">
    <cfRule type="cellIs" priority="12" dxfId="0" operator="lessThanOrEqual" stopIfTrue="1">
      <formula>#REF!</formula>
    </cfRule>
  </conditionalFormatting>
  <conditionalFormatting sqref="O21:P21">
    <cfRule type="cellIs" priority="10" dxfId="0" operator="lessThanOrEqual" stopIfTrue="1">
      <formula>#REF!</formula>
    </cfRule>
  </conditionalFormatting>
  <conditionalFormatting sqref="O20:P20">
    <cfRule type="cellIs" priority="11" dxfId="0" operator="lessThanOrEqual" stopIfTrue="1">
      <formula>#REF!</formula>
    </cfRule>
  </conditionalFormatting>
  <conditionalFormatting sqref="R36 O36:P36">
    <cfRule type="cellIs" priority="1" dxfId="0" operator="lessThanOrEqual" stopIfTrue="1">
      <formula>#REF!</formula>
    </cfRule>
  </conditionalFormatting>
  <dataValidations count="2">
    <dataValidation type="textLength" allowBlank="1" showInputMessage="1" showErrorMessage="1" promptTitle="Cualquier contenido" error="Escriba un texto " sqref="N13:O13 N12:P12 J12:K13 G13 I20:I21 M36:O36 K36 N35 J19:K21 I18:K18 O18:O21 G18:G21 K22:K34 M22:O34">
      <formula1>0</formula1>
      <formula2>3500</formula2>
    </dataValidation>
    <dataValidation type="textLength" allowBlank="1" showInputMessage="1" showErrorMessage="1" promptTitle="Cualquier contenido" error="Escriba un texto " sqref="F35:G35">
      <formula1>0</formula1>
      <formula2>3500</formula2>
    </dataValidation>
  </dataValidations>
  <printOptions/>
  <pageMargins left="0" right="0" top="0" bottom="0" header="0.31496062992125984" footer="0.31496062992125984"/>
  <pageSetup orientation="landscape" scale="28" r:id="rId4"/>
  <headerFooter alignWithMargins="0">
    <oddFooter>&amp;CPag. &amp;Pde &amp;N</oddFooter>
  </headerFooter>
  <drawing r:id="rId3"/>
  <legacyDrawing r:id="rId2"/>
  <oleObjects>
    <oleObject progId="Word.Picture.8" shapeId="1601681" r:id="rId1"/>
  </oleObjects>
</worksheet>
</file>

<file path=xl/worksheets/sheet2.xml><?xml version="1.0" encoding="utf-8"?>
<worksheet xmlns="http://schemas.openxmlformats.org/spreadsheetml/2006/main" xmlns:r="http://schemas.openxmlformats.org/officeDocument/2006/relationships">
  <sheetPr>
    <tabColor rgb="FF00B0F0"/>
  </sheetPr>
  <dimension ref="A1:AC50"/>
  <sheetViews>
    <sheetView zoomScale="60" zoomScaleNormal="60" zoomScalePageLayoutView="0" workbookViewId="0" topLeftCell="A21">
      <selection activeCell="W21" sqref="W21"/>
    </sheetView>
  </sheetViews>
  <sheetFormatPr defaultColWidth="11.421875" defaultRowHeight="12.75"/>
  <cols>
    <col min="1" max="1" width="4.57421875" style="0" customWidth="1"/>
    <col min="2" max="2" width="8.8515625" style="0" customWidth="1"/>
    <col min="3" max="3" width="15.00390625" style="14" bestFit="1" customWidth="1"/>
    <col min="4" max="4" width="7.8515625" style="0" customWidth="1"/>
    <col min="5" max="5" width="15.28125" style="0" customWidth="1"/>
    <col min="6" max="6" width="17.421875" style="14" customWidth="1"/>
    <col min="7" max="7" width="37.28125" style="0" customWidth="1"/>
    <col min="8" max="8" width="26.421875" style="0" hidden="1" customWidth="1"/>
    <col min="9" max="9" width="32.57421875" style="0" customWidth="1"/>
    <col min="10" max="10" width="15.00390625" style="0" customWidth="1"/>
    <col min="11" max="11" width="13.28125" style="14" customWidth="1"/>
    <col min="12" max="12" width="13.421875" style="0" customWidth="1"/>
    <col min="13" max="13" width="9.140625" style="0" customWidth="1"/>
    <col min="14" max="14" width="12.140625" style="0" customWidth="1"/>
    <col min="15" max="15" width="15.7109375" style="0" customWidth="1"/>
    <col min="16" max="16" width="14.7109375" style="0" customWidth="1"/>
    <col min="17" max="17" width="9.8515625" style="0" customWidth="1"/>
    <col min="18" max="18" width="11.28125" style="0" customWidth="1"/>
    <col min="19" max="19" width="55.8515625" style="0" customWidth="1"/>
    <col min="20" max="20" width="64.28125" style="0" customWidth="1"/>
    <col min="21" max="21" width="8.28125" style="0" customWidth="1"/>
    <col min="22" max="22" width="14.00390625" style="0" customWidth="1"/>
    <col min="23" max="23" width="11.421875" style="112" customWidth="1"/>
    <col min="24" max="24" width="23.00390625" style="0" hidden="1" customWidth="1"/>
    <col min="25" max="28" width="0" style="0" hidden="1" customWidth="1"/>
  </cols>
  <sheetData>
    <row r="1" spans="1:22" ht="57.75" customHeight="1">
      <c r="A1" s="262" t="s">
        <v>131</v>
      </c>
      <c r="B1" s="263"/>
      <c r="C1" s="263"/>
      <c r="D1" s="263"/>
      <c r="E1" s="263"/>
      <c r="F1" s="263"/>
      <c r="G1" s="263"/>
      <c r="H1" s="263"/>
      <c r="I1" s="263"/>
      <c r="J1" s="263"/>
      <c r="K1" s="263"/>
      <c r="L1" s="263"/>
      <c r="M1" s="263"/>
      <c r="N1" s="263"/>
      <c r="O1" s="263"/>
      <c r="P1" s="263"/>
      <c r="Q1" s="263"/>
      <c r="R1" s="263"/>
      <c r="S1" s="263"/>
      <c r="T1" s="263"/>
      <c r="U1" s="263"/>
      <c r="V1" s="263"/>
    </row>
    <row r="2" spans="1:22" ht="16.5">
      <c r="A2" s="270" t="s">
        <v>125</v>
      </c>
      <c r="B2" s="270"/>
      <c r="C2" s="270"/>
      <c r="D2" s="270"/>
      <c r="E2" s="270"/>
      <c r="F2" s="270"/>
      <c r="G2" s="270"/>
      <c r="H2" s="270"/>
      <c r="I2" s="270"/>
      <c r="J2" s="270"/>
      <c r="K2" s="270"/>
      <c r="L2" s="270"/>
      <c r="M2" s="270"/>
      <c r="N2" s="270"/>
      <c r="O2" s="270"/>
      <c r="P2" s="270"/>
      <c r="Q2" s="270"/>
      <c r="R2" s="270"/>
      <c r="S2" s="270"/>
      <c r="T2" s="270"/>
      <c r="U2" s="270"/>
      <c r="V2" s="270"/>
    </row>
    <row r="3" spans="1:22" ht="16.5">
      <c r="A3" s="270" t="s">
        <v>126</v>
      </c>
      <c r="B3" s="270"/>
      <c r="C3" s="270"/>
      <c r="D3" s="270"/>
      <c r="E3" s="270"/>
      <c r="F3" s="270"/>
      <c r="G3" s="270"/>
      <c r="H3" s="270"/>
      <c r="I3" s="270"/>
      <c r="J3" s="270"/>
      <c r="K3" s="270"/>
      <c r="L3" s="270"/>
      <c r="M3" s="270"/>
      <c r="N3" s="270"/>
      <c r="O3" s="270"/>
      <c r="P3" s="270"/>
      <c r="Q3" s="270"/>
      <c r="R3" s="270"/>
      <c r="S3" s="270"/>
      <c r="T3" s="270"/>
      <c r="U3" s="270"/>
      <c r="V3" s="270"/>
    </row>
    <row r="4" spans="1:22" ht="16.5">
      <c r="A4" s="1"/>
      <c r="T4" s="271" t="s">
        <v>95</v>
      </c>
      <c r="U4" s="271"/>
      <c r="V4" s="271"/>
    </row>
    <row r="5" spans="1:22" ht="13.5" customHeight="1">
      <c r="A5" s="2"/>
      <c r="T5" s="271" t="s">
        <v>143</v>
      </c>
      <c r="U5" s="271"/>
      <c r="V5" s="271"/>
    </row>
    <row r="6" spans="1:22" ht="13.5" customHeight="1">
      <c r="A6" s="2"/>
      <c r="I6" s="5"/>
      <c r="T6" s="271" t="s">
        <v>144</v>
      </c>
      <c r="U6" s="271"/>
      <c r="V6" s="271"/>
    </row>
    <row r="7" spans="1:22" ht="13.5">
      <c r="A7" s="265" t="s">
        <v>127</v>
      </c>
      <c r="B7" s="265"/>
      <c r="C7" s="265"/>
      <c r="D7" s="265"/>
      <c r="E7" s="36" t="s">
        <v>176</v>
      </c>
      <c r="T7" s="271" t="s">
        <v>145</v>
      </c>
      <c r="U7" s="271"/>
      <c r="V7" s="271"/>
    </row>
    <row r="8" spans="1:5" ht="12.75">
      <c r="A8" s="4" t="s">
        <v>93</v>
      </c>
      <c r="B8" s="4"/>
      <c r="E8" s="36" t="s">
        <v>94</v>
      </c>
    </row>
    <row r="9" spans="1:19" ht="16.5" thickBot="1">
      <c r="A9" s="3" t="s">
        <v>128</v>
      </c>
      <c r="O9" s="165"/>
      <c r="P9" s="166" t="s">
        <v>129</v>
      </c>
      <c r="Q9" s="165"/>
      <c r="R9" s="165"/>
      <c r="S9" s="167" t="s">
        <v>306</v>
      </c>
    </row>
    <row r="10" spans="1:22" ht="180" customHeight="1">
      <c r="A10" s="268" t="s">
        <v>132</v>
      </c>
      <c r="B10" s="256" t="s">
        <v>133</v>
      </c>
      <c r="C10" s="256" t="s">
        <v>134</v>
      </c>
      <c r="D10" s="256" t="s">
        <v>135</v>
      </c>
      <c r="E10" s="256" t="s">
        <v>136</v>
      </c>
      <c r="F10" s="256" t="s">
        <v>137</v>
      </c>
      <c r="G10" s="256" t="s">
        <v>138</v>
      </c>
      <c r="H10" s="260" t="s">
        <v>21</v>
      </c>
      <c r="I10" s="256" t="s">
        <v>154</v>
      </c>
      <c r="J10" s="260" t="s">
        <v>155</v>
      </c>
      <c r="K10" s="256" t="s">
        <v>156</v>
      </c>
      <c r="L10" s="256" t="s">
        <v>157</v>
      </c>
      <c r="M10" s="256" t="s">
        <v>158</v>
      </c>
      <c r="N10" s="256" t="s">
        <v>159</v>
      </c>
      <c r="O10" s="266" t="s">
        <v>160</v>
      </c>
      <c r="P10" s="267"/>
      <c r="Q10" s="256" t="s">
        <v>161</v>
      </c>
      <c r="R10" s="256" t="s">
        <v>162</v>
      </c>
      <c r="S10" s="256" t="s">
        <v>163</v>
      </c>
      <c r="T10" s="256" t="s">
        <v>164</v>
      </c>
      <c r="U10" s="256" t="s">
        <v>165</v>
      </c>
      <c r="V10" s="258" t="s">
        <v>166</v>
      </c>
    </row>
    <row r="11" spans="1:22" ht="13.5" thickBot="1">
      <c r="A11" s="269"/>
      <c r="B11" s="257"/>
      <c r="C11" s="257"/>
      <c r="D11" s="257"/>
      <c r="E11" s="257"/>
      <c r="F11" s="257"/>
      <c r="G11" s="257"/>
      <c r="H11" s="261"/>
      <c r="I11" s="257"/>
      <c r="J11" s="261"/>
      <c r="K11" s="257"/>
      <c r="L11" s="257"/>
      <c r="M11" s="257"/>
      <c r="N11" s="257"/>
      <c r="O11" s="85" t="s">
        <v>140</v>
      </c>
      <c r="P11" s="85" t="s">
        <v>141</v>
      </c>
      <c r="Q11" s="257"/>
      <c r="R11" s="257"/>
      <c r="S11" s="257"/>
      <c r="T11" s="257"/>
      <c r="U11" s="257"/>
      <c r="V11" s="259"/>
    </row>
    <row r="12" spans="1:29" s="12" customFormat="1" ht="360.75" customHeight="1">
      <c r="A12" s="172"/>
      <c r="B12" s="6">
        <v>1</v>
      </c>
      <c r="C12" s="7">
        <v>41639</v>
      </c>
      <c r="D12" s="7" t="s">
        <v>139</v>
      </c>
      <c r="E12" s="10" t="s">
        <v>7</v>
      </c>
      <c r="F12" s="30" t="s">
        <v>36</v>
      </c>
      <c r="G12" s="33" t="s">
        <v>37</v>
      </c>
      <c r="H12" s="15" t="s">
        <v>24</v>
      </c>
      <c r="I12" s="10" t="s">
        <v>25</v>
      </c>
      <c r="J12" s="10" t="s">
        <v>56</v>
      </c>
      <c r="K12" s="13">
        <v>1</v>
      </c>
      <c r="L12" s="10" t="s">
        <v>107</v>
      </c>
      <c r="M12" s="11" t="s">
        <v>22</v>
      </c>
      <c r="N12" s="10" t="s">
        <v>23</v>
      </c>
      <c r="O12" s="117">
        <v>41791</v>
      </c>
      <c r="P12" s="117">
        <v>42004</v>
      </c>
      <c r="Q12" s="8">
        <v>1</v>
      </c>
      <c r="R12" s="8">
        <v>1</v>
      </c>
      <c r="S12" s="158" t="s">
        <v>288</v>
      </c>
      <c r="T12" s="169" t="s">
        <v>303</v>
      </c>
      <c r="U12" s="32" t="s">
        <v>302</v>
      </c>
      <c r="V12" s="168" t="s">
        <v>298</v>
      </c>
      <c r="W12" s="114">
        <v>7</v>
      </c>
      <c r="X12" s="115" t="s">
        <v>195</v>
      </c>
      <c r="AC12" s="171"/>
    </row>
    <row r="13" spans="1:22" s="133" customFormat="1" ht="10.5" customHeight="1">
      <c r="A13" s="119"/>
      <c r="B13" s="119"/>
      <c r="C13" s="120"/>
      <c r="D13" s="120"/>
      <c r="E13" s="121"/>
      <c r="F13" s="120"/>
      <c r="G13" s="122"/>
      <c r="H13" s="123"/>
      <c r="I13" s="124"/>
      <c r="J13" s="119"/>
      <c r="K13" s="125"/>
      <c r="L13" s="119"/>
      <c r="M13" s="119"/>
      <c r="N13" s="126"/>
      <c r="O13" s="120"/>
      <c r="P13" s="120"/>
      <c r="Q13" s="127"/>
      <c r="R13" s="128"/>
      <c r="S13" s="129"/>
      <c r="T13" s="130"/>
      <c r="U13" s="131"/>
      <c r="V13" s="132"/>
    </row>
    <row r="14" spans="1:29" s="12" customFormat="1" ht="409.5" customHeight="1">
      <c r="A14" s="172"/>
      <c r="B14" s="6" t="s">
        <v>101</v>
      </c>
      <c r="C14" s="7">
        <v>41610</v>
      </c>
      <c r="D14" s="7" t="s">
        <v>124</v>
      </c>
      <c r="E14" s="10" t="s">
        <v>12</v>
      </c>
      <c r="F14" s="13">
        <v>3</v>
      </c>
      <c r="G14" s="148" t="s">
        <v>11</v>
      </c>
      <c r="H14" s="15" t="s">
        <v>15</v>
      </c>
      <c r="I14" s="17" t="s">
        <v>18</v>
      </c>
      <c r="J14" s="10" t="s">
        <v>26</v>
      </c>
      <c r="K14" s="16">
        <v>1</v>
      </c>
      <c r="L14" s="10" t="s">
        <v>107</v>
      </c>
      <c r="M14" s="11" t="s">
        <v>22</v>
      </c>
      <c r="N14" s="10" t="s">
        <v>23</v>
      </c>
      <c r="O14" s="117">
        <v>41699</v>
      </c>
      <c r="P14" s="117">
        <v>42004</v>
      </c>
      <c r="Q14" s="8">
        <v>1</v>
      </c>
      <c r="R14" s="8">
        <v>1</v>
      </c>
      <c r="S14" s="160" t="s">
        <v>287</v>
      </c>
      <c r="T14" s="169" t="s">
        <v>300</v>
      </c>
      <c r="U14" s="32" t="s">
        <v>299</v>
      </c>
      <c r="V14" s="168" t="s">
        <v>298</v>
      </c>
      <c r="W14" s="114">
        <v>10</v>
      </c>
      <c r="X14" s="115" t="s">
        <v>196</v>
      </c>
      <c r="AC14" s="171"/>
    </row>
    <row r="15" spans="1:22" s="133" customFormat="1" ht="10.5" customHeight="1">
      <c r="A15" s="119"/>
      <c r="B15" s="119"/>
      <c r="C15" s="120"/>
      <c r="D15" s="120"/>
      <c r="E15" s="121"/>
      <c r="F15" s="120"/>
      <c r="G15" s="122"/>
      <c r="H15" s="123"/>
      <c r="I15" s="124"/>
      <c r="J15" s="119"/>
      <c r="K15" s="125"/>
      <c r="L15" s="119"/>
      <c r="M15" s="119"/>
      <c r="N15" s="126"/>
      <c r="O15" s="120"/>
      <c r="P15" s="120"/>
      <c r="Q15" s="127"/>
      <c r="R15" s="128"/>
      <c r="S15" s="129"/>
      <c r="T15" s="130"/>
      <c r="U15" s="131"/>
      <c r="V15" s="132"/>
    </row>
    <row r="16" spans="1:29" s="12" customFormat="1" ht="279.75" customHeight="1">
      <c r="A16" s="172"/>
      <c r="B16" s="6">
        <v>3</v>
      </c>
      <c r="C16" s="7">
        <v>41710</v>
      </c>
      <c r="D16" s="7" t="s">
        <v>167</v>
      </c>
      <c r="E16" s="10" t="s">
        <v>19</v>
      </c>
      <c r="F16" s="13" t="s">
        <v>84</v>
      </c>
      <c r="G16" s="35" t="s">
        <v>172</v>
      </c>
      <c r="H16" s="15" t="s">
        <v>173</v>
      </c>
      <c r="I16" s="10" t="s">
        <v>174</v>
      </c>
      <c r="J16" s="10" t="s">
        <v>175</v>
      </c>
      <c r="K16" s="16">
        <v>1</v>
      </c>
      <c r="L16" s="10" t="s">
        <v>107</v>
      </c>
      <c r="M16" s="11" t="s">
        <v>22</v>
      </c>
      <c r="N16" s="10" t="s">
        <v>23</v>
      </c>
      <c r="O16" s="117">
        <v>41750</v>
      </c>
      <c r="P16" s="117">
        <v>41851</v>
      </c>
      <c r="Q16" s="8">
        <v>1</v>
      </c>
      <c r="R16" s="8">
        <v>1</v>
      </c>
      <c r="S16" s="157" t="s">
        <v>286</v>
      </c>
      <c r="T16" s="169" t="s">
        <v>301</v>
      </c>
      <c r="U16" s="32" t="s">
        <v>302</v>
      </c>
      <c r="V16" s="168" t="s">
        <v>298</v>
      </c>
      <c r="W16" s="114">
        <v>12</v>
      </c>
      <c r="X16" s="115" t="s">
        <v>194</v>
      </c>
      <c r="AC16" s="171"/>
    </row>
    <row r="17" spans="1:24" s="72" customFormat="1" ht="57.75" customHeight="1" thickBot="1">
      <c r="A17" s="69"/>
      <c r="B17" s="193" t="s">
        <v>360</v>
      </c>
      <c r="C17" s="143"/>
      <c r="D17" s="134"/>
      <c r="E17" s="164"/>
      <c r="F17" s="139"/>
      <c r="G17" s="134"/>
      <c r="H17" s="134"/>
      <c r="I17" s="134"/>
      <c r="J17" s="163"/>
      <c r="K17" s="137"/>
      <c r="L17" s="136"/>
      <c r="M17" s="136"/>
      <c r="N17" s="138"/>
      <c r="O17" s="139"/>
      <c r="P17" s="139"/>
      <c r="Q17" s="8"/>
      <c r="R17" s="18"/>
      <c r="S17" s="159"/>
      <c r="T17" s="9"/>
      <c r="U17" s="32"/>
      <c r="V17" s="168"/>
      <c r="W17" s="114"/>
      <c r="X17" s="140"/>
    </row>
    <row r="18" spans="1:29" s="12" customFormat="1" ht="348.75" customHeight="1">
      <c r="A18" s="172"/>
      <c r="B18" s="6">
        <v>1</v>
      </c>
      <c r="C18" s="7">
        <v>41639</v>
      </c>
      <c r="D18" s="7" t="s">
        <v>139</v>
      </c>
      <c r="E18" s="10" t="s">
        <v>7</v>
      </c>
      <c r="F18" s="30" t="s">
        <v>36</v>
      </c>
      <c r="G18" s="33" t="s">
        <v>34</v>
      </c>
      <c r="H18" s="26" t="s">
        <v>35</v>
      </c>
      <c r="I18" s="187" t="s">
        <v>8</v>
      </c>
      <c r="J18" s="10" t="s">
        <v>38</v>
      </c>
      <c r="K18" s="13">
        <v>1</v>
      </c>
      <c r="L18" s="10" t="s">
        <v>107</v>
      </c>
      <c r="M18" s="11" t="s">
        <v>22</v>
      </c>
      <c r="N18" s="10" t="s">
        <v>23</v>
      </c>
      <c r="O18" s="117">
        <v>41791</v>
      </c>
      <c r="P18" s="117">
        <v>42004</v>
      </c>
      <c r="Q18" s="8">
        <v>1</v>
      </c>
      <c r="R18" s="8">
        <v>1</v>
      </c>
      <c r="S18" s="194" t="s">
        <v>321</v>
      </c>
      <c r="T18" s="189" t="s">
        <v>356</v>
      </c>
      <c r="U18" s="32" t="s">
        <v>302</v>
      </c>
      <c r="V18" s="168" t="s">
        <v>329</v>
      </c>
      <c r="W18" s="114">
        <v>6</v>
      </c>
      <c r="X18" s="115" t="s">
        <v>194</v>
      </c>
      <c r="AC18" s="171"/>
    </row>
    <row r="19" spans="1:29" s="12" customFormat="1" ht="409.5" customHeight="1">
      <c r="A19" s="172"/>
      <c r="B19" s="6" t="s">
        <v>101</v>
      </c>
      <c r="C19" s="7">
        <v>41610</v>
      </c>
      <c r="D19" s="7" t="s">
        <v>124</v>
      </c>
      <c r="E19" s="10" t="s">
        <v>12</v>
      </c>
      <c r="F19" s="13">
        <v>1</v>
      </c>
      <c r="G19" s="34" t="s">
        <v>9</v>
      </c>
      <c r="H19" s="15" t="s">
        <v>13</v>
      </c>
      <c r="I19" s="187" t="s">
        <v>16</v>
      </c>
      <c r="J19" s="10" t="s">
        <v>168</v>
      </c>
      <c r="K19" s="16">
        <v>1</v>
      </c>
      <c r="L19" s="10" t="s">
        <v>107</v>
      </c>
      <c r="M19" s="11" t="s">
        <v>22</v>
      </c>
      <c r="N19" s="10" t="s">
        <v>23</v>
      </c>
      <c r="O19" s="117">
        <v>41659</v>
      </c>
      <c r="P19" s="117">
        <v>42004</v>
      </c>
      <c r="Q19" s="8">
        <v>1</v>
      </c>
      <c r="R19" s="8">
        <v>1</v>
      </c>
      <c r="S19" s="160" t="s">
        <v>327</v>
      </c>
      <c r="T19" s="162" t="s">
        <v>353</v>
      </c>
      <c r="U19" s="32" t="s">
        <v>299</v>
      </c>
      <c r="V19" s="168" t="s">
        <v>329</v>
      </c>
      <c r="W19" s="114">
        <v>8</v>
      </c>
      <c r="X19" s="115" t="s">
        <v>193</v>
      </c>
      <c r="AC19" s="171"/>
    </row>
    <row r="20" spans="1:29" s="12" customFormat="1" ht="409.5" customHeight="1">
      <c r="A20" s="172"/>
      <c r="B20" s="6" t="s">
        <v>101</v>
      </c>
      <c r="C20" s="7">
        <v>41610</v>
      </c>
      <c r="D20" s="7" t="s">
        <v>124</v>
      </c>
      <c r="E20" s="10" t="s">
        <v>12</v>
      </c>
      <c r="F20" s="13">
        <v>2</v>
      </c>
      <c r="G20" s="148" t="s">
        <v>10</v>
      </c>
      <c r="H20" s="15" t="s">
        <v>14</v>
      </c>
      <c r="I20" s="186" t="s">
        <v>17</v>
      </c>
      <c r="J20" s="10" t="s">
        <v>26</v>
      </c>
      <c r="K20" s="16">
        <v>1</v>
      </c>
      <c r="L20" s="10" t="s">
        <v>107</v>
      </c>
      <c r="M20" s="11" t="s">
        <v>22</v>
      </c>
      <c r="N20" s="10" t="s">
        <v>23</v>
      </c>
      <c r="O20" s="117">
        <v>41659</v>
      </c>
      <c r="P20" s="117">
        <v>42004</v>
      </c>
      <c r="Q20" s="8">
        <v>1</v>
      </c>
      <c r="R20" s="8">
        <v>1</v>
      </c>
      <c r="S20" s="160" t="s">
        <v>328</v>
      </c>
      <c r="T20" s="162" t="s">
        <v>354</v>
      </c>
      <c r="U20" s="32" t="s">
        <v>299</v>
      </c>
      <c r="V20" s="168" t="s">
        <v>329</v>
      </c>
      <c r="W20" s="114">
        <v>9</v>
      </c>
      <c r="X20" s="115" t="s">
        <v>193</v>
      </c>
      <c r="AC20" s="171"/>
    </row>
    <row r="21" spans="1:29" s="12" customFormat="1" ht="409.5" customHeight="1">
      <c r="A21" s="172"/>
      <c r="B21" s="6">
        <v>3</v>
      </c>
      <c r="C21" s="7">
        <v>41710</v>
      </c>
      <c r="D21" s="7" t="s">
        <v>124</v>
      </c>
      <c r="E21" s="10" t="s">
        <v>19</v>
      </c>
      <c r="F21" s="13" t="s">
        <v>96</v>
      </c>
      <c r="G21" s="35" t="s">
        <v>3</v>
      </c>
      <c r="H21" s="15" t="s">
        <v>4</v>
      </c>
      <c r="I21" s="186" t="s">
        <v>17</v>
      </c>
      <c r="J21" s="10" t="s">
        <v>26</v>
      </c>
      <c r="K21" s="16">
        <v>1</v>
      </c>
      <c r="L21" s="10" t="s">
        <v>107</v>
      </c>
      <c r="M21" s="11" t="s">
        <v>22</v>
      </c>
      <c r="N21" s="10" t="s">
        <v>23</v>
      </c>
      <c r="O21" s="117">
        <v>41659</v>
      </c>
      <c r="P21" s="117">
        <v>42004</v>
      </c>
      <c r="Q21" s="8">
        <v>1</v>
      </c>
      <c r="R21" s="8">
        <v>1</v>
      </c>
      <c r="S21" s="160" t="s">
        <v>322</v>
      </c>
      <c r="T21" s="189" t="s">
        <v>347</v>
      </c>
      <c r="U21" s="32" t="s">
        <v>302</v>
      </c>
      <c r="V21" s="168" t="s">
        <v>329</v>
      </c>
      <c r="W21" s="114">
        <v>13</v>
      </c>
      <c r="X21" s="115" t="s">
        <v>197</v>
      </c>
      <c r="AC21" s="171"/>
    </row>
    <row r="22" spans="1:29" s="72" customFormat="1" ht="409.5">
      <c r="A22" s="174"/>
      <c r="B22" s="6">
        <v>3</v>
      </c>
      <c r="C22" s="7" t="s">
        <v>199</v>
      </c>
      <c r="D22" s="7" t="s">
        <v>167</v>
      </c>
      <c r="E22" s="10" t="s">
        <v>200</v>
      </c>
      <c r="F22" s="13">
        <v>1</v>
      </c>
      <c r="G22" s="116" t="s">
        <v>201</v>
      </c>
      <c r="H22" s="70" t="s">
        <v>264</v>
      </c>
      <c r="I22" s="188" t="s">
        <v>202</v>
      </c>
      <c r="J22" s="71" t="s">
        <v>209</v>
      </c>
      <c r="K22" s="71" t="s">
        <v>203</v>
      </c>
      <c r="L22" s="10" t="s">
        <v>204</v>
      </c>
      <c r="M22" s="11" t="s">
        <v>205</v>
      </c>
      <c r="N22" s="10" t="s">
        <v>117</v>
      </c>
      <c r="O22" s="118">
        <v>41852</v>
      </c>
      <c r="P22" s="118">
        <v>42004</v>
      </c>
      <c r="Q22" s="8">
        <f>+R22</f>
        <v>1</v>
      </c>
      <c r="R22" s="8">
        <v>1</v>
      </c>
      <c r="S22" s="160" t="s">
        <v>320</v>
      </c>
      <c r="T22" s="191" t="s">
        <v>349</v>
      </c>
      <c r="U22" s="102" t="s">
        <v>302</v>
      </c>
      <c r="V22" s="168" t="s">
        <v>329</v>
      </c>
      <c r="W22" s="114">
        <v>15</v>
      </c>
      <c r="X22" s="115" t="s">
        <v>193</v>
      </c>
      <c r="AC22" s="170"/>
    </row>
    <row r="23" spans="1:24" s="72" customFormat="1" ht="144" customHeight="1">
      <c r="A23" s="69"/>
      <c r="B23" s="6"/>
      <c r="C23" s="143"/>
      <c r="D23" s="134"/>
      <c r="E23" s="164"/>
      <c r="F23" s="139"/>
      <c r="G23" s="134"/>
      <c r="H23" s="134"/>
      <c r="I23" s="134"/>
      <c r="J23" s="163"/>
      <c r="K23" s="137"/>
      <c r="L23" s="136"/>
      <c r="M23" s="136"/>
      <c r="N23" s="138"/>
      <c r="O23" s="139"/>
      <c r="P23" s="139"/>
      <c r="Q23" s="8"/>
      <c r="R23" s="18"/>
      <c r="S23" s="159"/>
      <c r="T23" s="9"/>
      <c r="U23" s="32"/>
      <c r="V23" s="168"/>
      <c r="W23" s="114"/>
      <c r="X23" s="140"/>
    </row>
    <row r="24" spans="1:24" s="72" customFormat="1" ht="120" customHeight="1">
      <c r="A24" s="69"/>
      <c r="B24" s="6"/>
      <c r="C24" s="143"/>
      <c r="D24" s="134"/>
      <c r="E24" s="164"/>
      <c r="F24" s="139"/>
      <c r="G24" s="134"/>
      <c r="H24" s="134"/>
      <c r="I24" s="134"/>
      <c r="J24" s="163"/>
      <c r="K24" s="137"/>
      <c r="L24" s="136"/>
      <c r="M24" s="136"/>
      <c r="N24" s="138"/>
      <c r="O24" s="139"/>
      <c r="P24" s="139"/>
      <c r="Q24" s="8"/>
      <c r="R24" s="18"/>
      <c r="S24" s="159"/>
      <c r="T24" s="9"/>
      <c r="U24" s="32"/>
      <c r="V24" s="168"/>
      <c r="W24" s="114"/>
      <c r="X24" s="140"/>
    </row>
    <row r="25" spans="1:23" s="89" customFormat="1" ht="55.5" customHeight="1" thickBot="1">
      <c r="A25" s="264" t="s">
        <v>307</v>
      </c>
      <c r="B25" s="264"/>
      <c r="C25" s="264"/>
      <c r="D25" s="264"/>
      <c r="E25" s="264"/>
      <c r="F25" s="264"/>
      <c r="G25" s="264"/>
      <c r="H25" s="86"/>
      <c r="I25" s="87"/>
      <c r="J25" s="87"/>
      <c r="K25" s="88"/>
      <c r="L25" s="87"/>
      <c r="M25" s="87"/>
      <c r="N25" s="147"/>
      <c r="O25" s="147"/>
      <c r="P25" s="147"/>
      <c r="Q25" s="147"/>
      <c r="R25" s="147"/>
      <c r="S25" s="147"/>
      <c r="T25" s="147"/>
      <c r="U25" s="87"/>
      <c r="V25" s="87"/>
      <c r="W25" s="113"/>
    </row>
    <row r="26" spans="1:23" s="89" customFormat="1" ht="26.25">
      <c r="A26" s="87" t="s">
        <v>130</v>
      </c>
      <c r="B26" s="87"/>
      <c r="C26" s="88"/>
      <c r="D26" s="87"/>
      <c r="E26" s="87"/>
      <c r="F26" s="88"/>
      <c r="G26" s="87"/>
      <c r="H26" s="87"/>
      <c r="J26" s="87"/>
      <c r="K26" s="88"/>
      <c r="L26" s="87"/>
      <c r="M26" s="87"/>
      <c r="N26" s="93" t="s">
        <v>97</v>
      </c>
      <c r="O26" s="87"/>
      <c r="P26" s="87"/>
      <c r="S26" s="91" t="s">
        <v>5</v>
      </c>
      <c r="U26" s="87"/>
      <c r="V26" s="87"/>
      <c r="W26" s="113"/>
    </row>
    <row r="27" spans="3:23" s="89" customFormat="1" ht="26.25">
      <c r="C27" s="90"/>
      <c r="F27" s="90"/>
      <c r="G27" s="91" t="s">
        <v>305</v>
      </c>
      <c r="K27" s="90"/>
      <c r="S27" s="91" t="s">
        <v>98</v>
      </c>
      <c r="W27" s="113"/>
    </row>
    <row r="28" spans="1:23" s="89" customFormat="1" ht="26.25" hidden="1">
      <c r="A28" s="91"/>
      <c r="C28" s="90"/>
      <c r="F28" s="90"/>
      <c r="G28" s="92"/>
      <c r="H28" s="92"/>
      <c r="K28" s="90"/>
      <c r="W28" s="113"/>
    </row>
    <row r="29" spans="1:21" ht="23.25" hidden="1">
      <c r="A29" s="1"/>
      <c r="T29" s="20" t="s">
        <v>29</v>
      </c>
      <c r="U29" s="21">
        <f>COUNTIF(U12:U16,"C")</f>
        <v>2</v>
      </c>
    </row>
    <row r="30" ht="23.25" hidden="1">
      <c r="U30" s="19"/>
    </row>
    <row r="31" spans="20:21" ht="23.25" hidden="1">
      <c r="T31" s="22" t="s">
        <v>90</v>
      </c>
      <c r="U31" s="23" t="e">
        <f>COUNTIF(#REF!,"A")</f>
        <v>#REF!</v>
      </c>
    </row>
    <row r="32" spans="3:7" ht="12.75" hidden="1">
      <c r="C32" s="144" t="s">
        <v>89</v>
      </c>
      <c r="D32" s="74"/>
      <c r="E32" s="74"/>
      <c r="F32" s="75"/>
      <c r="G32" s="76"/>
    </row>
    <row r="33" spans="3:21" ht="23.25" hidden="1">
      <c r="C33" s="145" t="s">
        <v>39</v>
      </c>
      <c r="D33" s="51"/>
      <c r="E33" s="51"/>
      <c r="F33" s="46"/>
      <c r="G33" s="49"/>
      <c r="T33" s="24" t="s">
        <v>30</v>
      </c>
      <c r="U33" s="25" t="e">
        <f>+U29+U31</f>
        <v>#REF!</v>
      </c>
    </row>
    <row r="34" spans="3:7" ht="15" hidden="1">
      <c r="C34" s="145" t="s">
        <v>40</v>
      </c>
      <c r="D34" s="51"/>
      <c r="E34" s="51"/>
      <c r="F34" s="46"/>
      <c r="G34" s="49"/>
    </row>
    <row r="35" spans="3:21" ht="23.25" hidden="1">
      <c r="C35" s="145" t="s">
        <v>55</v>
      </c>
      <c r="D35" s="51"/>
      <c r="E35" s="51"/>
      <c r="F35" s="46"/>
      <c r="G35" s="49"/>
      <c r="T35" s="77" t="s">
        <v>91</v>
      </c>
      <c r="U35" s="78">
        <f>COUNTIF(U12:U16,"A")</f>
        <v>0</v>
      </c>
    </row>
    <row r="36" spans="3:7" ht="15" hidden="1">
      <c r="C36" s="145" t="s">
        <v>41</v>
      </c>
      <c r="D36" s="51"/>
      <c r="E36" s="51"/>
      <c r="F36" s="46"/>
      <c r="G36" s="49"/>
    </row>
    <row r="37" spans="3:21" ht="23.25" hidden="1">
      <c r="C37" s="145" t="s">
        <v>42</v>
      </c>
      <c r="D37" s="51"/>
      <c r="E37" s="51"/>
      <c r="F37" s="46"/>
      <c r="G37" s="49"/>
      <c r="T37" s="79" t="s">
        <v>92</v>
      </c>
      <c r="U37" s="80" t="e">
        <f>+U31+U35</f>
        <v>#REF!</v>
      </c>
    </row>
    <row r="38" spans="3:7" ht="15" hidden="1">
      <c r="C38" s="145" t="s">
        <v>43</v>
      </c>
      <c r="D38" s="51"/>
      <c r="E38" s="51"/>
      <c r="F38" s="46"/>
      <c r="G38" s="49"/>
    </row>
    <row r="39" spans="3:7" ht="15" hidden="1">
      <c r="C39" s="145" t="s">
        <v>44</v>
      </c>
      <c r="D39" s="51"/>
      <c r="E39" s="51"/>
      <c r="F39" s="46"/>
      <c r="G39" s="49"/>
    </row>
    <row r="40" spans="3:7" ht="15" hidden="1">
      <c r="C40" s="145" t="s">
        <v>45</v>
      </c>
      <c r="D40" s="51"/>
      <c r="E40" s="51"/>
      <c r="F40" s="46"/>
      <c r="G40" s="49"/>
    </row>
    <row r="41" spans="3:7" ht="15" hidden="1">
      <c r="C41" s="145" t="s">
        <v>46</v>
      </c>
      <c r="D41" s="51"/>
      <c r="E41" s="51"/>
      <c r="F41" s="46"/>
      <c r="G41" s="49"/>
    </row>
    <row r="42" spans="3:7" ht="15" hidden="1">
      <c r="C42" s="145" t="s">
        <v>47</v>
      </c>
      <c r="D42" s="51"/>
      <c r="E42" s="51"/>
      <c r="F42" s="46"/>
      <c r="G42" s="49"/>
    </row>
    <row r="43" spans="3:7" ht="15" hidden="1">
      <c r="C43" s="145" t="s">
        <v>48</v>
      </c>
      <c r="D43" s="51"/>
      <c r="E43" s="51"/>
      <c r="F43" s="46"/>
      <c r="G43" s="49"/>
    </row>
    <row r="44" spans="3:7" ht="15" hidden="1">
      <c r="C44" s="145" t="s">
        <v>49</v>
      </c>
      <c r="D44" s="51"/>
      <c r="E44" s="51"/>
      <c r="F44" s="46"/>
      <c r="G44" s="49"/>
    </row>
    <row r="45" spans="3:7" ht="15" hidden="1">
      <c r="C45" s="145" t="s">
        <v>50</v>
      </c>
      <c r="D45" s="51"/>
      <c r="E45" s="51"/>
      <c r="F45" s="46"/>
      <c r="G45" s="49"/>
    </row>
    <row r="46" spans="3:7" ht="15" hidden="1">
      <c r="C46" s="145" t="s">
        <v>51</v>
      </c>
      <c r="D46" s="51"/>
      <c r="E46" s="51"/>
      <c r="F46" s="46"/>
      <c r="G46" s="49"/>
    </row>
    <row r="47" spans="3:7" ht="15" hidden="1">
      <c r="C47" s="145" t="s">
        <v>52</v>
      </c>
      <c r="D47" s="51"/>
      <c r="E47" s="51"/>
      <c r="F47" s="46"/>
      <c r="G47" s="49"/>
    </row>
    <row r="48" spans="3:7" ht="15" hidden="1">
      <c r="C48" s="145" t="s">
        <v>53</v>
      </c>
      <c r="D48" s="51"/>
      <c r="E48" s="51"/>
      <c r="F48" s="46"/>
      <c r="G48" s="49"/>
    </row>
    <row r="49" spans="3:7" ht="15" hidden="1">
      <c r="C49" s="145" t="s">
        <v>54</v>
      </c>
      <c r="D49" s="51"/>
      <c r="E49" s="51"/>
      <c r="F49" s="46"/>
      <c r="G49" s="49"/>
    </row>
    <row r="50" spans="3:7" ht="13.5" hidden="1" thickBot="1">
      <c r="C50" s="146"/>
      <c r="D50" s="60"/>
      <c r="E50" s="60"/>
      <c r="F50" s="59"/>
      <c r="G50" s="61"/>
    </row>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sheetProtection/>
  <mergeCells count="30">
    <mergeCell ref="E10:E11"/>
    <mergeCell ref="F10:F11"/>
    <mergeCell ref="G10:G11"/>
    <mergeCell ref="H10:H11"/>
    <mergeCell ref="A1:V1"/>
    <mergeCell ref="A2:V2"/>
    <mergeCell ref="A3:V3"/>
    <mergeCell ref="T4:V4"/>
    <mergeCell ref="T5:V5"/>
    <mergeCell ref="T6:V6"/>
    <mergeCell ref="K10:K11"/>
    <mergeCell ref="L10:L11"/>
    <mergeCell ref="M10:M11"/>
    <mergeCell ref="N10:N11"/>
    <mergeCell ref="A7:D7"/>
    <mergeCell ref="T7:V7"/>
    <mergeCell ref="A10:A11"/>
    <mergeCell ref="B10:B11"/>
    <mergeCell ref="C10:C11"/>
    <mergeCell ref="D10:D11"/>
    <mergeCell ref="V10:V11"/>
    <mergeCell ref="A25:G25"/>
    <mergeCell ref="O10:P10"/>
    <mergeCell ref="Q10:Q11"/>
    <mergeCell ref="R10:R11"/>
    <mergeCell ref="S10:S11"/>
    <mergeCell ref="T10:T11"/>
    <mergeCell ref="U10:U11"/>
    <mergeCell ref="I10:I11"/>
    <mergeCell ref="J10:J11"/>
  </mergeCells>
  <conditionalFormatting sqref="O12:P12 O14:P14 R17 O16:P17 O23:P23 R23">
    <cfRule type="cellIs" priority="19" dxfId="0" operator="lessThanOrEqual" stopIfTrue="1">
      <formula>#REF!</formula>
    </cfRule>
  </conditionalFormatting>
  <conditionalFormatting sqref="R13 O13:P13">
    <cfRule type="cellIs" priority="9" dxfId="0" operator="lessThanOrEqual" stopIfTrue="1">
      <formula>#REF!</formula>
    </cfRule>
  </conditionalFormatting>
  <conditionalFormatting sqref="R15 O15:P15">
    <cfRule type="cellIs" priority="8" dxfId="0" operator="lessThanOrEqual" stopIfTrue="1">
      <formula>#REF!</formula>
    </cfRule>
  </conditionalFormatting>
  <conditionalFormatting sqref="R24 O24:P24">
    <cfRule type="cellIs" priority="6" dxfId="0" operator="lessThanOrEqual" stopIfTrue="1">
      <formula>#REF!</formula>
    </cfRule>
  </conditionalFormatting>
  <conditionalFormatting sqref="O18:P18">
    <cfRule type="cellIs" priority="5" dxfId="0" operator="lessThanOrEqual" stopIfTrue="1">
      <formula>#REF!</formula>
    </cfRule>
  </conditionalFormatting>
  <conditionalFormatting sqref="O19:P19">
    <cfRule type="cellIs" priority="4" dxfId="0" operator="lessThanOrEqual" stopIfTrue="1">
      <formula>#REF!</formula>
    </cfRule>
  </conditionalFormatting>
  <conditionalFormatting sqref="O20:P20">
    <cfRule type="cellIs" priority="3" dxfId="0" operator="lessThanOrEqual" stopIfTrue="1">
      <formula>#REF!</formula>
    </cfRule>
  </conditionalFormatting>
  <conditionalFormatting sqref="O21:P21">
    <cfRule type="cellIs" priority="2" dxfId="0" operator="lessThanOrEqual" stopIfTrue="1">
      <formula>#REF!</formula>
    </cfRule>
  </conditionalFormatting>
  <conditionalFormatting sqref="O22:P22">
    <cfRule type="cellIs" priority="1" dxfId="0" operator="lessThanOrEqual" stopIfTrue="1">
      <formula>#REF!</formula>
    </cfRule>
  </conditionalFormatting>
  <dataValidations count="1">
    <dataValidation type="textLength" allowBlank="1" showInputMessage="1" showErrorMessage="1" promptTitle="Cualquier contenido" error="Escriba un texto " sqref="G13 O13 I13:K13 G15 O15 I15:K15 K23:K24 K17 M17:O17 M23:O24 I22:K22 G22 O22">
      <formula1>0</formula1>
      <formula2>3500</formula2>
    </dataValidation>
  </dataValidations>
  <printOptions/>
  <pageMargins left="0.7086614173228347" right="0.7086614173228347" top="0.7480314960629921" bottom="0.7480314960629921" header="0.31496062992125984" footer="0.31496062992125984"/>
  <pageSetup orientation="landscape" paperSize="5" scale="40" r:id="rId4"/>
  <headerFooter alignWithMargins="0">
    <oddFooter>&amp;CPag. &amp;Pde &amp;N</oddFooter>
  </headerFooter>
  <drawing r:id="rId3"/>
  <legacyDrawing r:id="rId2"/>
  <oleObjects>
    <oleObject progId="Word.Picture.8" shapeId="9296860" r:id="rId1"/>
  </oleObjects>
</worksheet>
</file>

<file path=xl/worksheets/sheet3.xml><?xml version="1.0" encoding="utf-8"?>
<worksheet xmlns="http://schemas.openxmlformats.org/spreadsheetml/2006/main" xmlns:r="http://schemas.openxmlformats.org/officeDocument/2006/relationships">
  <sheetPr>
    <tabColor rgb="FFFF0000"/>
  </sheetPr>
  <dimension ref="A1:AB51"/>
  <sheetViews>
    <sheetView zoomScale="110" zoomScaleNormal="110" zoomScalePageLayoutView="0" workbookViewId="0" topLeftCell="B7">
      <selection activeCell="F20" sqref="F20"/>
    </sheetView>
  </sheetViews>
  <sheetFormatPr defaultColWidth="11.421875" defaultRowHeight="12.75"/>
  <cols>
    <col min="1" max="1" width="7.8515625" style="0" customWidth="1"/>
    <col min="3" max="3" width="8.8515625" style="0" customWidth="1"/>
    <col min="4" max="4" width="20.7109375" style="0" customWidth="1"/>
    <col min="5" max="5" width="11.421875" style="14" customWidth="1"/>
    <col min="7" max="7" width="3.140625" style="0" customWidth="1"/>
    <col min="9" max="9" width="23.8515625" style="0" customWidth="1"/>
    <col min="10" max="10" width="5.8515625" style="0" customWidth="1"/>
    <col min="11" max="11" width="18.28125" style="0" customWidth="1"/>
    <col min="12" max="12" width="3.57421875" style="0" customWidth="1"/>
    <col min="13" max="15" width="11.421875" style="14" customWidth="1"/>
    <col min="24" max="24" width="3.7109375" style="0" customWidth="1"/>
    <col min="25" max="25" width="42.421875" style="0" bestFit="1" customWidth="1"/>
    <col min="26" max="26" width="13.00390625" style="0" bestFit="1" customWidth="1"/>
  </cols>
  <sheetData>
    <row r="1" ht="12.75">
      <c r="B1" s="109" t="s">
        <v>291</v>
      </c>
    </row>
    <row r="2" spans="11:13" ht="12.75">
      <c r="K2" s="97" t="s">
        <v>77</v>
      </c>
      <c r="L2" s="98"/>
      <c r="M2" s="99"/>
    </row>
    <row r="3" ht="13.5" thickBot="1"/>
    <row r="4" spans="4:15" ht="12.75">
      <c r="D4" s="41"/>
      <c r="E4" s="42"/>
      <c r="F4" s="43"/>
      <c r="G4" s="43"/>
      <c r="H4" s="43"/>
      <c r="I4" s="44"/>
      <c r="K4" s="41"/>
      <c r="L4" s="43"/>
      <c r="M4" s="73" t="s">
        <v>86</v>
      </c>
      <c r="N4" s="73" t="s">
        <v>85</v>
      </c>
      <c r="O4" s="62"/>
    </row>
    <row r="5" spans="4:15" ht="12.75">
      <c r="D5" s="45" t="s">
        <v>57</v>
      </c>
      <c r="E5" s="46">
        <f>730+202+30</f>
        <v>962</v>
      </c>
      <c r="F5" s="47" t="s">
        <v>58</v>
      </c>
      <c r="G5" s="47"/>
      <c r="H5" s="48">
        <f>+E6/E5</f>
        <v>0.9168399168399168</v>
      </c>
      <c r="I5" s="49"/>
      <c r="K5" s="45" t="s">
        <v>73</v>
      </c>
      <c r="L5" s="51"/>
      <c r="M5" s="46"/>
      <c r="N5" s="46"/>
      <c r="O5" s="63">
        <v>0.9</v>
      </c>
    </row>
    <row r="6" spans="4:15" ht="12.75">
      <c r="D6" s="50"/>
      <c r="E6" s="110">
        <f>+E5-80</f>
        <v>882</v>
      </c>
      <c r="F6" s="47" t="s">
        <v>259</v>
      </c>
      <c r="G6" s="47"/>
      <c r="H6" s="51"/>
      <c r="I6" s="49"/>
      <c r="K6" s="50"/>
      <c r="L6" s="51"/>
      <c r="M6" s="46"/>
      <c r="N6" s="46"/>
      <c r="O6" s="64"/>
    </row>
    <row r="7" spans="4:28" ht="12.75">
      <c r="D7" s="50"/>
      <c r="E7" s="46"/>
      <c r="F7" s="51"/>
      <c r="G7" s="51"/>
      <c r="H7" s="51"/>
      <c r="I7" s="49"/>
      <c r="K7" s="45" t="s">
        <v>74</v>
      </c>
      <c r="L7" s="51"/>
      <c r="M7" s="46">
        <v>2</v>
      </c>
      <c r="N7" s="46">
        <v>1</v>
      </c>
      <c r="O7" s="65">
        <f>+N7/M7</f>
        <v>0.5</v>
      </c>
      <c r="AB7" s="106"/>
    </row>
    <row r="8" spans="1:15" ht="12.75">
      <c r="A8" s="94">
        <v>1</v>
      </c>
      <c r="B8" s="95" t="s">
        <v>75</v>
      </c>
      <c r="C8" s="94"/>
      <c r="D8" s="45" t="s">
        <v>60</v>
      </c>
      <c r="E8" s="46">
        <v>22</v>
      </c>
      <c r="F8" s="47" t="s">
        <v>58</v>
      </c>
      <c r="G8" s="47"/>
      <c r="H8" s="48">
        <f>+E9/E8</f>
        <v>1</v>
      </c>
      <c r="I8" s="49"/>
      <c r="K8" s="50"/>
      <c r="L8" s="51"/>
      <c r="M8" s="46"/>
      <c r="N8" s="46"/>
      <c r="O8" s="64"/>
    </row>
    <row r="9" spans="1:23" ht="12.75">
      <c r="A9" s="94">
        <v>2</v>
      </c>
      <c r="B9" s="95" t="s">
        <v>76</v>
      </c>
      <c r="C9" s="94"/>
      <c r="D9" s="50"/>
      <c r="E9" s="111">
        <v>22</v>
      </c>
      <c r="F9" s="47" t="s">
        <v>59</v>
      </c>
      <c r="G9" s="47"/>
      <c r="H9" s="51"/>
      <c r="I9" s="49"/>
      <c r="K9" s="50"/>
      <c r="L9" s="51"/>
      <c r="M9" s="46"/>
      <c r="N9" s="46"/>
      <c r="O9" s="66">
        <f>AVERAGE(O5:O7)</f>
        <v>0.7</v>
      </c>
      <c r="S9" s="153" t="s">
        <v>265</v>
      </c>
      <c r="T9" s="154"/>
      <c r="U9" s="154"/>
      <c r="V9" s="151" t="s">
        <v>261</v>
      </c>
      <c r="W9" s="152"/>
    </row>
    <row r="10" spans="1:23" ht="12.75">
      <c r="A10" s="96" t="s">
        <v>99</v>
      </c>
      <c r="B10" s="94" t="s">
        <v>100</v>
      </c>
      <c r="C10" s="94"/>
      <c r="D10" s="50"/>
      <c r="E10" s="46"/>
      <c r="F10" s="51"/>
      <c r="G10" s="51"/>
      <c r="H10" s="51"/>
      <c r="I10" s="49"/>
      <c r="K10" s="50"/>
      <c r="L10" s="51"/>
      <c r="M10" s="46"/>
      <c r="N10" s="46"/>
      <c r="O10" s="64"/>
      <c r="S10" s="36" t="s">
        <v>266</v>
      </c>
      <c r="V10" s="103">
        <v>0.1</v>
      </c>
      <c r="W10" s="103">
        <v>0.1</v>
      </c>
    </row>
    <row r="11" spans="4:23" ht="12.75">
      <c r="D11" s="50"/>
      <c r="E11" s="46"/>
      <c r="F11" s="51"/>
      <c r="G11" s="51"/>
      <c r="H11" s="51"/>
      <c r="I11" s="49"/>
      <c r="K11" s="50"/>
      <c r="L11" s="51"/>
      <c r="M11" s="46"/>
      <c r="N11" s="46"/>
      <c r="O11" s="64"/>
      <c r="S11" s="36" t="s">
        <v>267</v>
      </c>
      <c r="V11" s="103">
        <v>0.1</v>
      </c>
      <c r="W11" s="103">
        <v>0</v>
      </c>
    </row>
    <row r="12" spans="4:23" ht="13.5" thickBot="1">
      <c r="D12" s="45" t="s">
        <v>61</v>
      </c>
      <c r="E12" s="52" t="s">
        <v>64</v>
      </c>
      <c r="F12" s="47" t="s">
        <v>260</v>
      </c>
      <c r="G12" s="47"/>
      <c r="H12" s="51"/>
      <c r="I12" s="49"/>
      <c r="K12" s="58"/>
      <c r="L12" s="60"/>
      <c r="M12" s="59"/>
      <c r="N12" s="59"/>
      <c r="O12" s="67"/>
      <c r="S12" s="36" t="s">
        <v>268</v>
      </c>
      <c r="V12" s="103">
        <v>0.5</v>
      </c>
      <c r="W12" s="103">
        <v>0</v>
      </c>
    </row>
    <row r="13" spans="4:23" ht="12.75">
      <c r="D13" s="53" t="s">
        <v>66</v>
      </c>
      <c r="E13" s="46">
        <v>19</v>
      </c>
      <c r="F13" s="110">
        <v>19</v>
      </c>
      <c r="G13" s="46"/>
      <c r="H13" s="54">
        <f>+F13/E13</f>
        <v>1</v>
      </c>
      <c r="I13" s="49"/>
      <c r="K13" s="37"/>
      <c r="L13" s="38"/>
      <c r="S13" s="36" t="s">
        <v>269</v>
      </c>
      <c r="V13" s="103">
        <v>0.1</v>
      </c>
      <c r="W13" s="103">
        <v>0</v>
      </c>
    </row>
    <row r="14" spans="4:23" ht="12.75">
      <c r="D14" s="53" t="s">
        <v>65</v>
      </c>
      <c r="E14" s="46">
        <v>1</v>
      </c>
      <c r="F14" s="46">
        <v>1</v>
      </c>
      <c r="G14" s="46"/>
      <c r="H14" s="54">
        <f aca="true" t="shared" si="0" ref="H14:H20">+F14/E14</f>
        <v>1</v>
      </c>
      <c r="I14" s="49"/>
      <c r="S14" s="36" t="s">
        <v>270</v>
      </c>
      <c r="V14" s="103">
        <v>0.2</v>
      </c>
      <c r="W14" s="103">
        <v>0</v>
      </c>
    </row>
    <row r="15" spans="4:23" ht="12.75">
      <c r="D15" s="53" t="s">
        <v>192</v>
      </c>
      <c r="E15" s="46">
        <v>6</v>
      </c>
      <c r="F15" s="110">
        <v>6</v>
      </c>
      <c r="G15" s="46"/>
      <c r="H15" s="54">
        <f t="shared" si="0"/>
        <v>1</v>
      </c>
      <c r="I15" s="49"/>
      <c r="V15" s="37">
        <f>SUM(V10:V14)</f>
        <v>1</v>
      </c>
      <c r="W15" s="155">
        <f>SUM(W10:W14)</f>
        <v>0.1</v>
      </c>
    </row>
    <row r="16" spans="4:9" ht="12.75">
      <c r="D16" s="53" t="s">
        <v>62</v>
      </c>
      <c r="E16" s="46">
        <v>1</v>
      </c>
      <c r="F16" s="110">
        <v>1</v>
      </c>
      <c r="G16" s="46"/>
      <c r="H16" s="54">
        <f t="shared" si="0"/>
        <v>1</v>
      </c>
      <c r="I16" s="49"/>
    </row>
    <row r="17" spans="4:9" ht="12.75">
      <c r="D17" s="53" t="s">
        <v>69</v>
      </c>
      <c r="E17" s="46">
        <v>1</v>
      </c>
      <c r="F17" s="110">
        <v>1</v>
      </c>
      <c r="G17" s="46"/>
      <c r="H17" s="54">
        <f t="shared" si="0"/>
        <v>1</v>
      </c>
      <c r="I17" s="49"/>
    </row>
    <row r="18" spans="4:14" ht="12.75">
      <c r="D18" s="53" t="s">
        <v>63</v>
      </c>
      <c r="E18" s="46">
        <v>1</v>
      </c>
      <c r="F18" s="46">
        <v>1</v>
      </c>
      <c r="G18" s="46"/>
      <c r="H18" s="54">
        <f t="shared" si="0"/>
        <v>1</v>
      </c>
      <c r="I18" s="49"/>
      <c r="K18" s="68" t="s">
        <v>87</v>
      </c>
      <c r="L18" s="68"/>
      <c r="M18" s="68"/>
      <c r="N18" s="68"/>
    </row>
    <row r="19" spans="4:15" ht="12.75">
      <c r="D19" s="53" t="s">
        <v>71</v>
      </c>
      <c r="E19" s="46">
        <v>1</v>
      </c>
      <c r="F19" s="46">
        <v>0.7</v>
      </c>
      <c r="G19" s="46"/>
      <c r="H19" s="54">
        <f t="shared" si="0"/>
        <v>0.7</v>
      </c>
      <c r="I19" s="149" t="s">
        <v>263</v>
      </c>
      <c r="K19" s="36" t="s">
        <v>78</v>
      </c>
      <c r="M19" s="14">
        <v>1</v>
      </c>
      <c r="N19" s="14">
        <v>1</v>
      </c>
      <c r="O19" s="39">
        <f aca="true" t="shared" si="1" ref="O19:O24">+N19/M19</f>
        <v>1</v>
      </c>
    </row>
    <row r="20" spans="4:15" ht="12.75">
      <c r="D20" s="53" t="s">
        <v>72</v>
      </c>
      <c r="E20" s="46">
        <v>1</v>
      </c>
      <c r="F20" s="46">
        <v>1</v>
      </c>
      <c r="G20" s="46"/>
      <c r="H20" s="55">
        <f t="shared" si="0"/>
        <v>1</v>
      </c>
      <c r="I20" s="149" t="s">
        <v>289</v>
      </c>
      <c r="K20" s="36" t="s">
        <v>79</v>
      </c>
      <c r="M20" s="14">
        <v>1</v>
      </c>
      <c r="N20" s="14">
        <v>1</v>
      </c>
      <c r="O20" s="39">
        <f t="shared" si="1"/>
        <v>1</v>
      </c>
    </row>
    <row r="21" spans="4:15" ht="12.75">
      <c r="D21" s="56"/>
      <c r="E21" s="46"/>
      <c r="F21" s="46"/>
      <c r="G21" s="46"/>
      <c r="H21" s="51"/>
      <c r="I21" s="149" t="s">
        <v>262</v>
      </c>
      <c r="K21" s="36" t="s">
        <v>80</v>
      </c>
      <c r="M21" s="14">
        <v>1</v>
      </c>
      <c r="N21" s="14">
        <v>1</v>
      </c>
      <c r="O21" s="39">
        <f t="shared" si="1"/>
        <v>1</v>
      </c>
    </row>
    <row r="22" spans="4:15" ht="12.75">
      <c r="D22" s="56"/>
      <c r="E22" s="46"/>
      <c r="F22" s="46"/>
      <c r="G22" s="46"/>
      <c r="H22" s="51"/>
      <c r="I22" s="49"/>
      <c r="K22" s="36" t="s">
        <v>81</v>
      </c>
      <c r="M22" s="14">
        <v>1</v>
      </c>
      <c r="N22" s="14">
        <v>1</v>
      </c>
      <c r="O22" s="39">
        <f t="shared" si="1"/>
        <v>1</v>
      </c>
    </row>
    <row r="23" spans="4:15" ht="12.75">
      <c r="D23" s="56"/>
      <c r="E23" s="46"/>
      <c r="F23" s="46"/>
      <c r="G23" s="46"/>
      <c r="H23" s="47"/>
      <c r="I23" s="49"/>
      <c r="K23" s="36" t="s">
        <v>82</v>
      </c>
      <c r="M23" s="14">
        <v>1</v>
      </c>
      <c r="N23" s="14">
        <v>1</v>
      </c>
      <c r="O23" s="39">
        <f t="shared" si="1"/>
        <v>1</v>
      </c>
    </row>
    <row r="24" spans="4:15" ht="12.75">
      <c r="D24" s="53" t="s">
        <v>67</v>
      </c>
      <c r="E24" s="46">
        <v>850</v>
      </c>
      <c r="F24" s="47" t="s">
        <v>58</v>
      </c>
      <c r="G24" s="47"/>
      <c r="H24" s="48">
        <f>+E25/E24</f>
        <v>1</v>
      </c>
      <c r="I24" s="49"/>
      <c r="K24" s="36" t="s">
        <v>83</v>
      </c>
      <c r="M24" s="14">
        <v>1</v>
      </c>
      <c r="N24" s="14">
        <v>1</v>
      </c>
      <c r="O24" s="39">
        <f t="shared" si="1"/>
        <v>1</v>
      </c>
    </row>
    <row r="25" spans="4:15" ht="12.75">
      <c r="D25" s="53" t="s">
        <v>68</v>
      </c>
      <c r="E25" s="46">
        <v>850</v>
      </c>
      <c r="F25" s="47" t="s">
        <v>59</v>
      </c>
      <c r="G25" s="47"/>
      <c r="H25" s="51"/>
      <c r="I25" s="49"/>
      <c r="K25" s="36"/>
      <c r="O25" s="39"/>
    </row>
    <row r="26" spans="4:15" ht="12.75">
      <c r="D26" s="50"/>
      <c r="E26" s="46"/>
      <c r="F26" s="51"/>
      <c r="G26" s="51"/>
      <c r="H26" s="51"/>
      <c r="I26" s="49"/>
      <c r="O26" s="40">
        <f>AVERAGE(O19:O25)</f>
        <v>1</v>
      </c>
    </row>
    <row r="27" spans="4:9" ht="12.75">
      <c r="D27" s="50"/>
      <c r="E27" s="46"/>
      <c r="F27" s="51"/>
      <c r="G27" s="51"/>
      <c r="H27" s="51"/>
      <c r="I27" s="49"/>
    </row>
    <row r="28" spans="4:9" ht="12.75">
      <c r="D28" s="50"/>
      <c r="E28" s="46"/>
      <c r="F28" s="47" t="s">
        <v>70</v>
      </c>
      <c r="G28" s="51"/>
      <c r="H28" s="57">
        <f>AVERAGE(H5:H24)</f>
        <v>0.9651672651672651</v>
      </c>
      <c r="I28" s="150" t="s">
        <v>290</v>
      </c>
    </row>
    <row r="29" spans="4:9" ht="13.5" thickBot="1">
      <c r="D29" s="58"/>
      <c r="E29" s="59"/>
      <c r="F29" s="60"/>
      <c r="G29" s="60"/>
      <c r="H29" s="60"/>
      <c r="I29" s="61"/>
    </row>
    <row r="31" spans="5:15" s="104" customFormat="1" ht="12.75">
      <c r="E31" s="105"/>
      <c r="M31" s="105"/>
      <c r="N31" s="105"/>
      <c r="O31" s="105"/>
    </row>
    <row r="33" spans="7:23" ht="12.75">
      <c r="G33" s="151" t="s">
        <v>261</v>
      </c>
      <c r="H33" s="152"/>
      <c r="N33" s="151" t="s">
        <v>261</v>
      </c>
      <c r="O33" s="152"/>
      <c r="V33" s="151" t="s">
        <v>261</v>
      </c>
      <c r="W33" s="152"/>
    </row>
    <row r="34" spans="11:17" ht="12.75">
      <c r="K34" s="107" t="s">
        <v>183</v>
      </c>
      <c r="Q34" s="108" t="s">
        <v>185</v>
      </c>
    </row>
    <row r="35" spans="4:22" ht="12.75">
      <c r="D35" s="106" t="s">
        <v>181</v>
      </c>
      <c r="K35" s="36" t="s">
        <v>182</v>
      </c>
      <c r="L35" s="14"/>
      <c r="M35"/>
      <c r="N35">
        <v>40</v>
      </c>
      <c r="O35" s="103">
        <v>0.4</v>
      </c>
      <c r="Q35" s="36" t="s">
        <v>186</v>
      </c>
      <c r="U35" s="103">
        <v>0.3</v>
      </c>
      <c r="V35" s="103">
        <v>0.3</v>
      </c>
    </row>
    <row r="36" spans="4:22" ht="12.75">
      <c r="D36" s="36" t="s">
        <v>182</v>
      </c>
      <c r="G36">
        <v>50</v>
      </c>
      <c r="H36" s="103">
        <v>0.5</v>
      </c>
      <c r="K36" s="36" t="s">
        <v>178</v>
      </c>
      <c r="L36" s="14"/>
      <c r="M36"/>
      <c r="N36">
        <v>0</v>
      </c>
      <c r="O36" s="103">
        <v>0.1</v>
      </c>
      <c r="Q36" s="36" t="s">
        <v>187</v>
      </c>
      <c r="U36" s="103">
        <v>0.1</v>
      </c>
      <c r="V36" s="103">
        <v>0</v>
      </c>
    </row>
    <row r="37" spans="4:22" ht="12.75">
      <c r="D37" s="36" t="s">
        <v>178</v>
      </c>
      <c r="G37">
        <v>0</v>
      </c>
      <c r="H37" s="103">
        <v>0.1</v>
      </c>
      <c r="K37" s="36" t="s">
        <v>179</v>
      </c>
      <c r="L37" s="14"/>
      <c r="M37"/>
      <c r="N37">
        <v>0</v>
      </c>
      <c r="O37" s="103">
        <v>0.1</v>
      </c>
      <c r="Q37" s="36" t="s">
        <v>188</v>
      </c>
      <c r="U37" s="103">
        <v>0.1</v>
      </c>
      <c r="V37" s="103">
        <v>0</v>
      </c>
    </row>
    <row r="38" spans="4:22" ht="12.75">
      <c r="D38" s="36" t="s">
        <v>179</v>
      </c>
      <c r="G38">
        <v>0</v>
      </c>
      <c r="H38" s="103">
        <v>0.3</v>
      </c>
      <c r="K38" s="36" t="s">
        <v>180</v>
      </c>
      <c r="L38" s="14"/>
      <c r="M38"/>
      <c r="N38">
        <v>0</v>
      </c>
      <c r="O38" s="103">
        <v>0.1</v>
      </c>
      <c r="Q38" s="36" t="s">
        <v>191</v>
      </c>
      <c r="U38" s="103">
        <v>0.3</v>
      </c>
      <c r="V38" s="103">
        <v>0</v>
      </c>
    </row>
    <row r="39" spans="4:22" ht="12.75">
      <c r="D39" s="36" t="s">
        <v>180</v>
      </c>
      <c r="G39">
        <v>0</v>
      </c>
      <c r="H39" s="103">
        <v>0.1</v>
      </c>
      <c r="K39" s="36" t="s">
        <v>184</v>
      </c>
      <c r="N39">
        <v>0</v>
      </c>
      <c r="O39" s="103">
        <v>0.3</v>
      </c>
      <c r="Q39" s="36" t="s">
        <v>189</v>
      </c>
      <c r="U39" s="103">
        <v>0.1</v>
      </c>
      <c r="V39" s="103">
        <v>0</v>
      </c>
    </row>
    <row r="40" spans="8:22" ht="12.75">
      <c r="H40" s="155">
        <f>SUM(H36:H39)</f>
        <v>0.9999999999999999</v>
      </c>
      <c r="O40" s="156">
        <f>SUM(O35:O39)</f>
        <v>1</v>
      </c>
      <c r="Q40" s="36" t="s">
        <v>190</v>
      </c>
      <c r="U40" s="103">
        <v>0.1</v>
      </c>
      <c r="V40" s="103">
        <v>0</v>
      </c>
    </row>
    <row r="41" ht="12.75">
      <c r="U41" s="155">
        <f>SUM(U35:U40)</f>
        <v>1</v>
      </c>
    </row>
    <row r="44" spans="17:22" ht="12.75">
      <c r="Q44" s="106" t="s">
        <v>271</v>
      </c>
      <c r="U44" s="151" t="s">
        <v>261</v>
      </c>
      <c r="V44" s="152"/>
    </row>
    <row r="45" spans="17:22" ht="12.75">
      <c r="Q45" s="36" t="s">
        <v>272</v>
      </c>
      <c r="U45" s="103">
        <v>0.1</v>
      </c>
      <c r="V45" s="103">
        <v>0.1</v>
      </c>
    </row>
    <row r="46" spans="17:22" ht="12.75">
      <c r="Q46" s="36" t="s">
        <v>273</v>
      </c>
      <c r="U46" s="103">
        <v>0.3</v>
      </c>
      <c r="V46" s="103">
        <v>0</v>
      </c>
    </row>
    <row r="47" spans="17:22" ht="12.75">
      <c r="Q47" s="36" t="s">
        <v>277</v>
      </c>
      <c r="U47" s="103">
        <v>0.2</v>
      </c>
      <c r="V47" s="103">
        <v>0</v>
      </c>
    </row>
    <row r="48" spans="17:22" ht="12.75">
      <c r="Q48" s="36" t="s">
        <v>274</v>
      </c>
      <c r="U48" s="103">
        <v>0.1</v>
      </c>
      <c r="V48" s="103">
        <v>0</v>
      </c>
    </row>
    <row r="49" spans="17:22" ht="12.75">
      <c r="Q49" s="36" t="s">
        <v>275</v>
      </c>
      <c r="U49" s="103">
        <v>0.1</v>
      </c>
      <c r="V49" s="103">
        <v>0</v>
      </c>
    </row>
    <row r="50" spans="17:22" ht="12.75">
      <c r="Q50" s="36" t="s">
        <v>276</v>
      </c>
      <c r="U50" s="103">
        <v>0.2</v>
      </c>
      <c r="V50" s="103">
        <v>0</v>
      </c>
    </row>
    <row r="51" spans="21:22" ht="12.75">
      <c r="U51" s="155">
        <f>SUM(U45:U50)</f>
        <v>1</v>
      </c>
      <c r="V51" s="155">
        <f>SUM(V45:V50)</f>
        <v>0.1</v>
      </c>
    </row>
  </sheetData>
  <sheetProtection/>
  <printOptions/>
  <pageMargins left="0.7086614173228347" right="0.7086614173228347" top="0.7480314960629921" bottom="0.7480314960629921" header="0.31496062992125984" footer="0.31496062992125984"/>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Contraloria de Bogota 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jtabares</dc:creator>
  <cp:keywords/>
  <dc:description/>
  <cp:lastModifiedBy>DANIELA MARIA HOYOS GOMEZ</cp:lastModifiedBy>
  <cp:lastPrinted>2015-07-28T14:52:10Z</cp:lastPrinted>
  <dcterms:created xsi:type="dcterms:W3CDTF">2012-12-03T19:22:28Z</dcterms:created>
  <dcterms:modified xsi:type="dcterms:W3CDTF">2015-07-30T14:53:23Z</dcterms:modified>
  <cp:category/>
  <cp:version/>
  <cp:contentType/>
  <cp:contentStatus/>
</cp:coreProperties>
</file>